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4.01.2019\ЗАСЕДАНИЯ СОБРАНИЯ 2019\ОЧЕРЕДНОЕ ЗАСЕДАНИЕ 26.02.2019\РЕШЕНИЯ\26-02-2019_решение_185\"/>
    </mc:Choice>
  </mc:AlternateContent>
  <bookViews>
    <workbookView xWindow="0" yWindow="0" windowWidth="15360" windowHeight="8025"/>
  </bookViews>
  <sheets>
    <sheet name="Все года" sheetId="1" r:id="rId1"/>
  </sheets>
  <definedNames>
    <definedName name="_xlnm._FilterDatabase" localSheetId="0" hidden="1">'Все года'!$A$12:$AT$253</definedName>
    <definedName name="_xlnm.Print_Titles" localSheetId="0">'Все года'!$10:$10</definedName>
  </definedNames>
  <calcPr calcId="152511"/>
</workbook>
</file>

<file path=xl/calcChain.xml><?xml version="1.0" encoding="utf-8"?>
<calcChain xmlns="http://schemas.openxmlformats.org/spreadsheetml/2006/main">
  <c r="U108" i="1" l="1"/>
  <c r="U11" i="1" l="1"/>
  <c r="U96" i="1"/>
  <c r="U104" i="1"/>
  <c r="U105" i="1"/>
  <c r="U73" i="1"/>
  <c r="U79" i="1"/>
  <c r="U88" i="1"/>
  <c r="U82" i="1"/>
  <c r="U175" i="1"/>
  <c r="U209" i="1"/>
</calcChain>
</file>

<file path=xl/sharedStrings.xml><?xml version="1.0" encoding="utf-8"?>
<sst xmlns="http://schemas.openxmlformats.org/spreadsheetml/2006/main" count="1686" uniqueCount="433">
  <si>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</si>
  <si>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</si>
  <si>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</si>
  <si>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</si>
  <si>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</si>
  <si>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</si>
  <si>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</si>
  <si>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</si>
  <si>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</si>
  <si>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</si>
  <si>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</si>
  <si>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</si>
  <si>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</si>
  <si>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</si>
  <si>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</si>
  <si>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</si>
  <si>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</si>
  <si>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</si>
  <si>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</si>
  <si>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</si>
  <si>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</si>
  <si>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</si>
  <si>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</si>
  <si>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</si>
  <si>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</si>
  <si>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</si>
  <si>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</si>
  <si>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</si>
  <si>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</si>
  <si>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</si>
  <si>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(Расходы на выплаты персоналу государственных (муниципальных) органов)</t>
  </si>
  <si>
    <t>8910000110</t>
  </si>
  <si>
    <t>120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</si>
  <si>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(Расходы на выплаты персоналу государственных (муниципальных) органов)</t>
  </si>
  <si>
    <t>8910000190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</si>
  <si>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(Иные закупки товаров, работ и услуг для обеспечения государственных (муниципальных) нужд)</t>
  </si>
  <si>
    <t>240</t>
  </si>
  <si>
    <t>Создание и обеспечение деятельности административных комиссий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</si>
  <si>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9990072360</t>
  </si>
  <si>
    <t>Создание и обеспечение деятельности административных комиссий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</si>
  <si>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Создание и обеспечение деятельности комиссий по делам несовершеннолетних и защите их прав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</si>
  <si>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9990072370</t>
  </si>
  <si>
    <t>Создание и обеспечение деятельности комиссий по делам несовершеннолетних и защите их прав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</si>
  <si>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</si>
  <si>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9990072390</t>
  </si>
  <si>
    <t>Судебная система</t>
  </si>
  <si>
    <t>05</t>
  </si>
  <si>
    <t>Составление (изменение)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</si>
  <si>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</si>
  <si>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</si>
  <si>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</si>
  <si>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выплаты по оплате труда работников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</si>
  <si>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1820000110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</si>
  <si>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</si>
  <si>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1820000190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</si>
  <si>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(Иные закупки товаров, работ и услуг для обеспечения государственных (муниципальных) нужд)</t>
  </si>
  <si>
    <t>Резервные фонды</t>
  </si>
  <si>
    <t>11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</si>
  <si>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(Резервные средства)</t>
  </si>
  <si>
    <t>9910090100</t>
  </si>
  <si>
    <t>870</t>
  </si>
  <si>
    <t>Другие общегосударственные вопросы</t>
  </si>
  <si>
    <t>13</t>
  </si>
  <si>
    <t>Проведение мониторингов общественного мнения о состоянии коррупции в Цимлянском районе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</si>
  <si>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0810021530</t>
  </si>
  <si>
    <t>Мероприятия по усилению антитеррористической защищенности объектов социальной сферы в рамках подпрограммы «Профилактика экстремизма и терроризма на территории Цимлянского района»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</si>
  <si>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0820021580</t>
  </si>
  <si>
    <t>Расходы на обеспечение деятельности (оказание услуг) муниципальных учреждений Цимлянского района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</si>
  <si>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1410000590</t>
  </si>
  <si>
    <t>620</t>
  </si>
  <si>
    <t>Реализация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</si>
  <si>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14100S3600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</si>
  <si>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</si>
  <si>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14100S4020</t>
  </si>
  <si>
    <t>Субсидии социально ориентированным некоммерческим организациям в рамках подпрограммы «Поддержка социально ориентированных некоммерческих организаций» муниципальной программы Цимлянского района «Муниципальная политика» (Субсидии некоммерческим организациям (за исключением государственных (муниципальных) учреждений))</t>
  </si>
  <si>
    <t>1720067950</t>
  </si>
  <si>
    <t>630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</si>
  <si>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Цимлянского района "Управление муниципальными финансами" (Уплата налогов, сборов и иных платежей)</t>
  </si>
  <si>
    <t>1820099990</t>
  </si>
  <si>
    <t>850</t>
  </si>
  <si>
    <t>Оценка муниципального имущества, признание прав и регулирование отношений по муниципальной собственности Цимлянского района в рамках подпрограммы «Оптимизация и повышение качества управления муниципальной собственностью муниципального образования «Цимлянский район»» муниципальной программы Цимлянского района «Эффективное управление муниципальным имуществом» (Иные закупки товаров, работ и услуг для обеспечения государственных (муниципальных) нужд)</t>
  </si>
  <si>
    <t>2010022960</t>
  </si>
  <si>
    <t>Организация и проведение мероприятий по привлечению членов казачьих обществ к несению государственной и иной службы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 (Иные закупки товаров, работ и услуг для обеспечения государственных (муниципальных) нужд)</t>
  </si>
  <si>
    <t>2110022800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</si>
  <si>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 (Субсидии некоммерческим организациям (за исключением государственных (муниципальных) учреждений))</t>
  </si>
  <si>
    <t>2110071040</t>
  </si>
  <si>
    <t>Реализация направления расходов в рамках обеспечения деятельности Администрации Цимлянского района и отраслевых (функциональных) органов Администрации Цимлянского района (Уплата налогов, сборов и иных платежей)</t>
  </si>
  <si>
    <t>8910099990</t>
  </si>
  <si>
    <t>Расходы на обеспечение функций муниципальных органов Цимлянского района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</si>
  <si>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9990000190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</si>
  <si>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</si>
  <si>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9990059310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</si>
  <si>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</si>
  <si>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(Уплата налогов, сборов и иных платежей)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</si>
  <si>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</si>
  <si>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9990072350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</si>
  <si>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</si>
  <si>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Иные межбюджетные трансферты на осуществление части полномочий по решению вопросов местного значения по признанию и постановке на учет в качестве нуждающихся в улучшении жилищных условий граждан в рамках непрограммных расходов органов местного самоуправления Цимлянского района (Иные межбюджетные трансферты)</t>
  </si>
  <si>
    <t>9990085010</t>
  </si>
  <si>
    <t>540</t>
  </si>
  <si>
    <t>Исполнение судебных актов по искам к Цимлянскому району о возмещении вреда, причиненного незаконными действиями (бездействием) органов местного самоуправления Цимлянского района либо их должностных лиц, в рамках непрограммных расходов органов местного самоуправления Цимлянского района (Исполнение судебных актов)</t>
  </si>
  <si>
    <t>9990090120</t>
  </si>
  <si>
    <t>830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</si>
  <si>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</si>
  <si>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9990099990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</si>
  <si>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(Уплата налогов, сборов и иных платежей)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</si>
  <si>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(Специальные расходы)</t>
  </si>
  <si>
    <t>880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</si>
  <si>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</si>
  <si>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</si>
  <si>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</si>
  <si>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</si>
  <si>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(Расходы на выплаты персоналу государственных (муниципальных) органов)</t>
  </si>
  <si>
    <t>0920021680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</si>
  <si>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</si>
  <si>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Мероприятия по обеспечению безопасности на воде в рамках подпрограммы «Обеспечение безопасности на воде»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</si>
  <si>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0930021690</t>
  </si>
  <si>
    <t>Мероприятия по обеспечению функционирования и поддержания в постоянной готовности системы обеспечения вызовов экстренных оперативных служб по единому номеру «112» Цимлянского района в рамках подпрограммы «Обеспечение вызова экстренных оперативных служб по единому номеру «112»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</si>
  <si>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0940023600</t>
  </si>
  <si>
    <t>НАЦИОНАЛЬНАЯ ЭКОНОМИКА</t>
  </si>
  <si>
    <t>Сельское хозяйство и рыболовство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</si>
  <si>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(Расходы на выплаты персоналу государственных (муниципальных) органов)</t>
  </si>
  <si>
    <t>1660072330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</si>
  <si>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(Иные закупки товаров, работ и услуг для обеспечения государственных (муниципальных) нужд)</t>
  </si>
  <si>
    <t>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в рамках подпрограммы «Развитие отраслей агропромышленного комплекса»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</si>
  <si>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1670072300</t>
  </si>
  <si>
    <t>810</t>
  </si>
  <si>
    <t>Дорожное хозяйство (дорожные фонды)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</si>
  <si>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</si>
  <si>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1510022400</t>
  </si>
  <si>
    <t>Расходы на капитальный ремонт автомобильных дорог общего пользования регионального и межмуниципального значения и искусственных сооружений на них в рамках подпрограммы «Разви-тие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</si>
  <si>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1510022450</t>
  </si>
  <si>
    <t>Иные межбюджетные трансферты на ремонт и содержание автомобильных дорог общего пользования местного значения в рамках подпрограммы "Развитие транспортной инфраструктуры Цимлянского района" муниципальной программы Цимлянского района "Развитие транспортной системы" (Иные межбюджетные трансферты)</t>
  </si>
  <si>
    <t>1510073510</t>
  </si>
  <si>
    <t>Иные межбюджетные трансферты на ремонт и содержание внутригородских дорог и искусственных сооружений на них в рамках подпрограммы "Развитие транспортной инфраструктуры Цимлянского района" муниципальной программы Цимлянского района "Развитие транспортной системы" (Иные межбюджетные трансферты)</t>
  </si>
  <si>
    <t>1510085030</t>
  </si>
  <si>
    <t>Расходы на ремонт и содержание автомобильных дорог общего пользования местного значения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</si>
  <si>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15100S3510</t>
  </si>
  <si>
    <t>Другие вопросы в области национальной экономики</t>
  </si>
  <si>
    <t>12</t>
  </si>
  <si>
    <t>Мероприятия по развитию въездного и внутреннего туризма в Цимлянском районе и повышению конкурентоспособности регионального туристского продукта в рамках подпрограммы "Туризм"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</si>
  <si>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1020021760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</si>
  <si>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 в Цимлянском районе» 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 в Цимлянском районе» муниципальной программы Цимлянского района «Экономическое развитие» (Иные закупки товаров, работ и услуг для обеспечения государственных (муниципальных) нужд)</t>
  </si>
  <si>
    <t>1320022050</t>
  </si>
  <si>
    <t>ЖИЛИЩНО-КОММУНАЛЬНОЕ ХОЗЯЙСТВО</t>
  </si>
  <si>
    <t>Жилищное хозяйство</t>
  </si>
  <si>
    <t>Иные межбюджетные трансферты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(Иные межбюджетные трансферты)</t>
  </si>
  <si>
    <t>0620073160</t>
  </si>
  <si>
    <t>Мероприятия по содержанию муниципального жилищного фонда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</si>
  <si>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0710021280</t>
  </si>
  <si>
    <t>Расходы на уплату взносов на капитальный ремонт общего имущества многоквартирных домов по помещениям, находящимся в собственности Цимлянского района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</si>
  <si>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0710023210</t>
  </si>
  <si>
    <t>Расходы на разработку проектно-сметной документации на строительство, реконструкцию и капитальный ремонт муниципального жилищного фонда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</si>
  <si>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9990022320</t>
  </si>
  <si>
    <t>Коммунальное хозяйство</t>
  </si>
  <si>
    <t>02</t>
  </si>
  <si>
    <t>Расходы на разработку проектов зон санитарной охраны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закупки товаров, работ и услуг для обеспечения государственных (муниципальных) нужд)</t>
  </si>
  <si>
    <t>0720021890</t>
  </si>
  <si>
    <t>Выполнение мероприятий по устройству зон санитарной охраны объектов водопроводно-канализационного хозяйства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закупки товаров, работ и услуг для обеспечения государственных (муниципальных) нужд)</t>
  </si>
  <si>
    <t>0720021900</t>
  </si>
  <si>
    <t>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закупки товаров, работ и услуг для обеспечения государственных (муниципальных) нужд)</t>
  </si>
  <si>
    <t>0720022300</t>
  </si>
  <si>
    <t>Расходы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закупки товаров, работ и услуг для обеспечения государственных (муниципальных) нужд)</t>
  </si>
  <si>
    <t>0720022310</t>
  </si>
  <si>
    <t>Расходы на работы по установке водонапорных башен в рамках подпрограммы «Создание условий для обеспечения качественны-ми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закупки товаров, работ и услуг для обеспечения государственных (муниципальных) нужд)</t>
  </si>
  <si>
    <t>0720022340</t>
  </si>
  <si>
    <t>Расходы на строительство и реконструкцию объектов водопроводно-канализационного хозяйства муниципальной собственности в рамках подпрограммы «Создание условий для обеспечения каче-ственными коммунальными услугами населения Цимлянского района» муниципальной программы Цимлянского района «Обес-печение качественными жилищно-коммунальными услугами насе-ления Цимлянского района» (Бюджетные инвестиции)</t>
  </si>
  <si>
    <t>0720040370</t>
  </si>
  <si>
    <t>410</t>
  </si>
  <si>
    <t>Иные межбюджетные трансферты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межбюджетные трансферты)</t>
  </si>
  <si>
    <t>0720073200</t>
  </si>
  <si>
    <t>Иные межбюджетные трансферты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межбюджетные трансферты)</t>
  </si>
  <si>
    <t>0720073660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</si>
  <si>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</si>
  <si>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07200S3660</t>
  </si>
  <si>
    <t>Расходы на приобретение водонапорных башен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(Бюджетные инвестиции)</t>
  </si>
  <si>
    <t>07200S4190</t>
  </si>
  <si>
    <t>ОХРАНА ОКРУЖАЮЩЕЙ СРЕДЫ</t>
  </si>
  <si>
    <t>Сбор, удаление отходов и очистка сточных вод</t>
  </si>
  <si>
    <t>Приведение территории мест размещения отходов производства и потребления, в соответствие с санитарно-эпидемиологическими и экологическими требованиями в рамках подпрограммы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</si>
  <si>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1120021880</t>
  </si>
  <si>
    <t>Другие вопросы в области охраны окружающей среды</t>
  </si>
  <si>
    <t>Организация детско-юношеского экологического движения в рамках подпрограммы «Охрана окружающей среды в Цимлянском районе»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</si>
  <si>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1110021850</t>
  </si>
  <si>
    <t>ОБРАЗОВАНИЕ</t>
  </si>
  <si>
    <t>07</t>
  </si>
  <si>
    <t>Дошкольное образование</t>
  </si>
  <si>
    <t>Расходы на обеспечение деятельности (оказание услуг) муниципальных учреждений Цимлянского района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</si>
  <si>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0210000590</t>
  </si>
  <si>
    <t>610</t>
  </si>
  <si>
    <t>Разработка проектно-сметной документации на строительство и реконструкцию объектов образования муниципальной собственности в рамках подпрограммы "Развитие общего и дополнительного образования" муниципальной программы Цимлянского района "Развитие образования" (Бюджетные инвестиции)</t>
  </si>
  <si>
    <t>0210021270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</si>
  <si>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</si>
  <si>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0210072020</t>
  </si>
  <si>
    <t>Расходы на разработку проектной документации на строительство и реконструкцию объектов образования муниципальной собственности, включая газификацию в рамках подпрограммы «Развитие общего и дополнительного образования» муниципальной программы Цимлянского района «Развитие образования» (Бюджетные инвестиции)</t>
  </si>
  <si>
    <t>02100S3060</t>
  </si>
  <si>
    <t>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</si>
  <si>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02100S3740</t>
  </si>
  <si>
    <t>Реализация направления расходов в рамках подпрограммы "Обеспечение реализации муниципальной программы Цимлянского района "Развитие образования" и прочие мероприятия" муниципальной программы Цимлянского района "Развитие образования" (Уплата налогов, сборов и иных платежей)</t>
  </si>
  <si>
    <t>0220099990</t>
  </si>
  <si>
    <t>Общее образование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</si>
  <si>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</si>
  <si>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0210072030</t>
  </si>
  <si>
    <t>Реализация проекта «Всеобуч по плаванию»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</si>
  <si>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02100S3110</t>
  </si>
  <si>
    <t>Расходы на обеспечение деятельности (оказание услуг) муниципальных учреждений Цимлянского района в рамках подпрограммы «Развитие системы образовательных организаций, использующих в образовательном процессе казачий компонент» муниципальной программы Цимлянского района «Поддержка казачьих обществ Цимлянского района» (Субсидии бюджетным учреждениям)</t>
  </si>
  <si>
    <t>2120000590</t>
  </si>
  <si>
    <t>Дополнительное образование детей</t>
  </si>
  <si>
    <t>Расходы на обеспечение деятельности (оказание услуг) муниципальных учреждений Цимлянского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(Субсидии бюджетным учреждениям)</t>
  </si>
  <si>
    <t>0510000590</t>
  </si>
  <si>
    <t>Расходы на обеспечение деятельности (оказание услуг) муниципальных учреждений Цимлянского района в рамках подпрограммы "Развитие культуры" муниципальной программы Цимлянского района "Развитие культуры и туризма" (Субсидии бюджетным учреждениям)</t>
  </si>
  <si>
    <t>1010000590</t>
  </si>
  <si>
    <t>Расходы на капитальный ремонт муниципальных образовательных учреждений дополнительного образования детей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</si>
  <si>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10100S4080</t>
  </si>
  <si>
    <t>Профессиональная подготовка, переподготовка и повышение квалификации</t>
  </si>
  <si>
    <t>Проведение комплексной оценки профессиональной компетенции, повышение квалификации и стажировка муниципальных служащих и лиц, замещающих муниципальные должности, по программам дополнительного профессионального образования в рамках подпрограммы "Развитие муниципальной службы Цимлянского района" муниципальной программы Цимлянского района "Муниципальная политика" (Иные закупки товаров, работ и услуг для обеспечения государственных (муниципальных) нужд)</t>
  </si>
  <si>
    <t>1710023330</t>
  </si>
  <si>
    <t>Молодежная политика</t>
  </si>
  <si>
    <t>Мероприятия по организации работы с молодежью на территории муниципального образования в рамках подпрограммы "Поддержка молодежных инициатив" муниципальной программы Цимлянского района "Молодежь Цимлянского района" (Иные закупки товаров, работ и услуг для обеспечения государственных (муниципальных) нужд)</t>
  </si>
  <si>
    <t>0310021300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</si>
  <si>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Цимлянского района «Молодежь Цимлянского района» (Иные закупки товаров, работ и услуг для обеспечения государственных (муниципальных) нужд)</t>
  </si>
  <si>
    <t>03100S3120</t>
  </si>
  <si>
    <t>Мероприятия по организации работы с молодежью на территории муниципального образования в рамках подпрограммы "Формирование патриотизма в молодежной среде" муниципальной программы Цимлянского района "Молодежь Цимлянского района" (Иные закупки товаров, работ и услуг для обеспечения государственных (муниципальных) нужд)</t>
  </si>
  <si>
    <t>0320021300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</si>
  <si>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</si>
  <si>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0430000590</t>
  </si>
  <si>
    <t>Мероприятия по организации доставки детей из малоимущих семей к месту отдыха и оздоровления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</si>
  <si>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0430021310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</si>
  <si>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</si>
  <si>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0430072200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</si>
  <si>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</si>
  <si>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320</t>
  </si>
  <si>
    <t>Организация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</si>
  <si>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04300S3130</t>
  </si>
  <si>
    <t>Проведение мероприятий по организации временного трудоустройства несовершеннолетних граждан в возрасте от 14 до 18 лет в свободное от учебы время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(Субсидии бюджетным учреждениям)</t>
  </si>
  <si>
    <t>0830021450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</si>
  <si>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</si>
  <si>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0830021610</t>
  </si>
  <si>
    <t>Другие вопросы в области образования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</si>
  <si>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</si>
  <si>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0220000110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</si>
  <si>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</si>
  <si>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0220000190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</si>
  <si>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</si>
  <si>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(Субсидии автономным учреждениям)</t>
  </si>
  <si>
    <t>0220000590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</si>
  <si>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</si>
  <si>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0220021230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</si>
  <si>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</si>
  <si>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(Уплата налогов, сборов и иных платежей)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</si>
  <si>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</si>
  <si>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0220072040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</si>
  <si>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</si>
  <si>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Мероприятия, направленные на предупреждение детского дорожно-транспортного травматизма в рамках подпрограммы "Предупреждение детского дорожно-транспортного травматизма" муниципальной программы Цимлянского района "Формирование законопослушного поведения участников дорожного движения" (Иные закупки товаров, работ и услуг для обеспечения государственных (муниципальных) нужд)</t>
  </si>
  <si>
    <t>2310021210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</si>
  <si>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</si>
  <si>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</si>
  <si>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</si>
  <si>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Цимлянского района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профилактика правонарушений» (Субсидии бюджетным учреждениям)</t>
  </si>
  <si>
    <t>0830000590</t>
  </si>
  <si>
    <t>Ежегодные разовые выплаты мастерам народной культуры в рамках подпрограммы «Развитие культуры» муниципальной программы Цимлянского района «Развитие культуры и туризма» (Иные выплаты населению)</t>
  </si>
  <si>
    <t>1010011390</t>
  </si>
  <si>
    <t>360</t>
  </si>
  <si>
    <t>Иные межбюджетные трансферты на капитальный ремонт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(Иные межбюджетные трансферты)</t>
  </si>
  <si>
    <t>1010073290</t>
  </si>
  <si>
    <t>Иные межбюджетные трансферты на разработку проектной документации на капитальный ремонт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(Иные межбюджетные трансферты)</t>
  </si>
  <si>
    <t>1010073920</t>
  </si>
  <si>
    <t>Расходы 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в рамках реализации подпрограммы "Развитие культуры" муниципальной программы Цимлянского района "Развитие культуры и туризма" (Субсидии бюджетным учреждениям)</t>
  </si>
  <si>
    <t>10100L5192</t>
  </si>
  <si>
    <t>Расходы на капитальный ремонт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</si>
  <si>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10100S3290</t>
  </si>
  <si>
    <t>Расходы на приобретение основных средств для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</si>
  <si>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10100S3900</t>
  </si>
  <si>
    <t>Расходы на комплектование книжных фондов библиотек муниципальных образований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</si>
  <si>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10100S4180</t>
  </si>
  <si>
    <t>Другие вопросы в области культуры, кинематографии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</si>
  <si>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 «Развитие культуры и туризма»» муниципальной программы Цимлянского района «Развитие культуры и туризма» (Расходы на выплаты персоналу государственных (муниципальных) органов)</t>
  </si>
  <si>
    <t>1030000110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</si>
  <si>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(Расходы на выплаты персоналу государственных (муниципальных) органов)</t>
  </si>
  <si>
    <t>1030000190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</si>
  <si>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</si>
  <si>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(Уплата налогов, сборов и иных платежей)</t>
  </si>
  <si>
    <t>1030099990</t>
  </si>
  <si>
    <t>ЗДРАВООХРАНЕНИЕ</t>
  </si>
  <si>
    <t>Стационарная медицинская помощь</t>
  </si>
  <si>
    <t>Расходы на обеспечение деятельности (оказание услуг) муниципальных учреждений Цимлянского района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(Субсидии бюджетным учреждениям)</t>
  </si>
  <si>
    <t>0110000590</t>
  </si>
  <si>
    <t>Профилактика развития зависимостей, включая сокращение потребления табака, алкоголя, наркотических средстви психоактвных веществ, в том числе у детей (Субсидии бюджетным учреждениям)</t>
  </si>
  <si>
    <t>0110072430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</si>
  <si>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</si>
  <si>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0120000590</t>
  </si>
  <si>
    <t>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</si>
  <si>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0120072430</t>
  </si>
  <si>
    <t>Расходы на обеспечение деятельности (оказание услуг) муниципальных учреждений Цимлянского района в рамках подпрограммы «Оказание паллиативной помощи» муниципальной программы Цимлянского района «Развитие здравоохранения» (Субсидии бюджетным учреждениям)</t>
  </si>
  <si>
    <t>0170000590</t>
  </si>
  <si>
    <t>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помощи» муниципальной программы Цимлянского района «Развитие здравоохранения» (Субсидии бюджетным учреждениям)</t>
  </si>
  <si>
    <t>0170072430</t>
  </si>
  <si>
    <t>Амбулаторная помощь</t>
  </si>
  <si>
    <t>Расходы на приобретение, установку и оснащение модульных зда-ний для муниципальных учреждений здравоохранения в рамках подпрограммы «Профилактика заболеваний и формирование здо-рового образа жизни. Развитие первичной медико-санитарной по-мощи, оказание медицинской помощи в системе обязательного ме-дицинского страхования» муниципальной программы Цимлянско-го района «Развитие здравоохранения» (Бюджетные инвестиции)</t>
  </si>
  <si>
    <t>011N1S4420</t>
  </si>
  <si>
    <t>Другие вопросы в области здравоохранения</t>
  </si>
  <si>
    <t>Расходы на приобретение автомобилей скорой медицинской помощи и санитарного автотранспорта для муниципальных учреждений здравоохранения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</si>
  <si>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01200S3820</t>
  </si>
  <si>
    <t>СОЦИАЛЬНАЯ ПОЛИТИКА</t>
  </si>
  <si>
    <t>10</t>
  </si>
  <si>
    <t>Пенсионное обеспечение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</si>
  <si>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</si>
  <si>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0410010050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</si>
  <si>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</si>
  <si>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Социальное обслуживание населения</t>
  </si>
  <si>
    <t>Расходы на обеспечение деятельности (оказание услуг) муниципальных учреждений Цимлянского района в рамках подпрограммы "Старшее поколение" муниципальной программы Цимлянского района "Социальная поддержка граждан" (Субсидии бюджетным учреждениям)</t>
  </si>
  <si>
    <t>0440000590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</si>
  <si>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Цимлянского района «Социальная поддержка граждан» (Субсидии бюджетным учреждениям)</t>
  </si>
  <si>
    <t>0440072260</t>
  </si>
  <si>
    <t>Расходы на мероприятия по адаптации муниципальных объектов социальной направленности для инвалидов и других маломобильных групп населения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(Субсидии бюджетным учреждениям)</t>
  </si>
  <si>
    <t>05100S4290</t>
  </si>
  <si>
    <t>Социальное обеспечение населения</t>
  </si>
  <si>
    <t>Предоставление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</si>
  <si>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0410051370</t>
  </si>
  <si>
    <t>Предоставление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</si>
  <si>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</si>
  <si>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</si>
  <si>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</si>
  <si>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</si>
  <si>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0410052500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</si>
  <si>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</si>
  <si>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Предоставление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</si>
  <si>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0410072050</t>
  </si>
  <si>
    <t>Предоставление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</si>
  <si>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</si>
  <si>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0410072060</t>
  </si>
  <si>
    <t>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</si>
  <si>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0410072070</t>
  </si>
  <si>
    <t>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</si>
  <si>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</si>
  <si>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0410072080</t>
  </si>
  <si>
    <t>Предоставление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</si>
  <si>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</si>
  <si>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0410072090</t>
  </si>
  <si>
    <t>Предоставление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</si>
  <si>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</si>
  <si>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0410072100</t>
  </si>
  <si>
    <t>Предоставление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</si>
  <si>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</si>
  <si>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0410072120</t>
  </si>
  <si>
    <t>Предоставление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</si>
  <si>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(Иные закупки товаров, работ и услуг для обеспечения государственных (муниципальных) нужд)</t>
  </si>
  <si>
    <t>0520052800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</si>
  <si>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(Социальные выплаты гражданам, кроме публичных нормативных социальных выплат)</t>
  </si>
  <si>
    <t>Расходы на обеспечение жильем гражданам Российской Федерации, проживающих и работающих в сельской местности в рамках подпрограммы «Устойчивое развитие сельских территорий Цимлянского района Ростовской области на 2014-2017 годы и на период до 2020 года»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(Социальные выплаты гражданам, кроме публичных нормативных социальных выплат)</t>
  </si>
  <si>
    <t>1650011450</t>
  </si>
  <si>
    <t>Расходы на обеспечение жильем молодых семей и молодых специалистов, проживающих и работающих в сельской местности в рамках подпрограммы «Устойчивое развитие сельских территорий Цимлянского района Ростовской области на 2014-2017 годы и на период до 2020 года»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(Социальные выплаты гражданам, кроме публичных нормативных социальных выплат)</t>
  </si>
  <si>
    <t>1650011460</t>
  </si>
  <si>
    <t>Обеспечение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в рамках непрограммных расходов органов местного самоуправления Цимлянского района (Социальные выплаты гражданам, кроме публичных нормативных социальных выплат)</t>
  </si>
  <si>
    <t>9990051340</t>
  </si>
  <si>
    <t>Охрана семьи и детства</t>
  </si>
  <si>
    <t>Назначение и выплата единовременного пособия при всех формах устройства детей, лишенных родительского попечения, в семью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</si>
  <si>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0430052600</t>
  </si>
  <si>
    <t>Единовременное пособие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</si>
  <si>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</si>
  <si>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</si>
  <si>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</si>
  <si>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</si>
  <si>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</si>
  <si>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0430072150</t>
  </si>
  <si>
    <t>Предоставление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</si>
  <si>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Выплата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</si>
  <si>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0430072170</t>
  </si>
  <si>
    <t>Выплата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</si>
  <si>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Выплата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</si>
  <si>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0430072180</t>
  </si>
  <si>
    <t>Выплата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</si>
  <si>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</si>
  <si>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0430072220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</si>
  <si>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граждан»сирот и детей, оставшихся без попечения родителей, предусмотренных пунктами 1, 1.1, 1.2, 1.3 статьи 13.2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государственной программы Ростовской области «Социальная поддержка граждан» (Социальные выплаты гражданам, кроме публичных нормативных социальных выплат)</t>
  </si>
  <si>
    <t>0430072420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</si>
  <si>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</si>
  <si>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043P150840</t>
  </si>
  <si>
    <t>Осуществление ежемесячной выплаты в связи с рождением (усы-новлением) первого ребенка в рамках подпрограммы «Совершен-ствование мер демографической политики в области социальной поддержки семьи и детей» муниципальной программы Цимлян-ского района «Социальная поддержка граждан» (Социальные выплаты гражданам, кроме публичных нормативных социальных выплат)</t>
  </si>
  <si>
    <t>043P155730</t>
  </si>
  <si>
    <t>Предоставление мер социальной поддержки детей первого-второго года жизни из малоимущих семей в рамках подпрограммы «Со-вершенствование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</si>
  <si>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043P172160</t>
  </si>
  <si>
    <t>Предоставление мер социальной поддержки детей первого-второго года жизни из малоимущих семей в рамках подпрограммы «Со-вершенствование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</si>
  <si>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малоимущих семей, имеющих детей и проживающих на территории Ростовской обла-сти, в виде предоставления регионального материнского капитала в рамках подпрограммы «Совершенствование мер демографиче-ской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</si>
  <si>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043P172210</t>
  </si>
  <si>
    <t>Предоставление мер социальной поддержки малоимущих семей, имеющих детей и проживающих на территории Ростовской обла-сти, в виде предоставления регионального материнского капитала в рамках подпрограммы «Совершенствование мер демографиче-ской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</si>
  <si>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социаль-ной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</si>
  <si>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043P172240</t>
  </si>
  <si>
    <t>Предоставление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социаль-ной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</si>
  <si>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Ро-стовской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</si>
  <si>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043P172440</t>
  </si>
  <si>
    <t>Осуществление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(Бюджетные инвестиции)</t>
  </si>
  <si>
    <t>0620072400</t>
  </si>
  <si>
    <t>Расходы на реализацию мероприятий по обеспечению жильем молодых семей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(Социальные выплаты гражданам, кроме публичных нормативных социальных выплат)</t>
  </si>
  <si>
    <t>06200L4970</t>
  </si>
  <si>
    <t>Расходы на обеспечение жильем молодых семей в Ростовской области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программы Цимлянского района
«Территориальное планирование и обеспечение доступным и ком-фортным жильем населения Цимлянского района» (Социальные выплаты гражданам, кроме публичных нормативных социальных выплат)</t>
  </si>
  <si>
    <t>06200S3140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</si>
  <si>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 в рамках непрограммных расходов органов местного самоуправления Цимлянского района (Бюджетные инвестиции)</t>
  </si>
  <si>
    <t>9990041200</t>
  </si>
  <si>
    <t>Другие вопросы в области социальной политики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</si>
  <si>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(Расходы на выплаты персоналу государственных (муниципальных) органов)</t>
  </si>
  <si>
    <t>0410072110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</si>
  <si>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(Иные закупки товаров, работ и услуг для обеспечения государственных (муниципальных) нужд)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</si>
  <si>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(Субсидии автономным учреждениям)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</si>
  <si>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(Уплата налогов, сборов и иных платежей)</t>
  </si>
  <si>
    <t>ФИЗИЧЕСКАЯ КУЛЬТУРА И СПОРТ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</si>
  <si>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</si>
  <si>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Цимлянского района» муниципальной программы Цимлянского района «Развитие физической культуры и спорта» (Расходы на выплаты персоналу государственных (муниципальных) органов)</t>
  </si>
  <si>
    <t>1210021950</t>
  </si>
  <si>
    <t>Физкультурные и массовые спортивные мероприятия в рамках подпрограммы «Развитие физической культуры и массового спорта Цимлянского района» муниципальной программы Цимлянского района «Развитие физической культуры и спорта» (Иные закупки товаров, работ и услуг для обеспечения государственных (муниципальных) нужд)</t>
  </si>
  <si>
    <t>СРЕДСТВА МАССОВОЙ ИНФОРМАЦИИ</t>
  </si>
  <si>
    <t>Периодическая печать и издательства</t>
  </si>
  <si>
    <t>Субсидии организациям, осуществляющим производство, выпуск и распространение средств массовой информации, включенных в областной реестр средств массовой информации, на возмещение части затрат на производство, выпуск и распространение периодических печатных изданий – газет в рамках подпрограммы «Обеспечение реализации муниципальной программы Цимлянского района «Региональная политика» муниципальной программы Цимлянского района «Региональная политика»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</si>
  <si>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1730098710</t>
  </si>
  <si>
    <t>Другие вопросы в области средств массовой информации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</si>
  <si>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</si>
  <si>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0810021540</t>
  </si>
  <si>
    <t>Производство и размещение тематической социальной рекламы, изготовление и размещение тематической полиграфической продукции в местах массового пребывания молодежи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. (Иные закупки товаров, работ и услуг для обеспечения государственных (муниципальных) нужд)</t>
  </si>
  <si>
    <t>0830021620</t>
  </si>
  <si>
    <t>2019г.</t>
  </si>
  <si>
    <t>Распределение бюджетных ассигнований по  целевым статьям (муниципальным программам Цимлянского района и непрограммным направлениям деятельности), группам (подгруппам) видов  расходов, разделам, подразделам классификации расходов бюджетов  на 2019 год и на плановый период 2020 и 2021 годов</t>
  </si>
  <si>
    <t>07200S3210</t>
  </si>
  <si>
    <t>Расходы на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Цимлняского района" (Иные закупки товаров, работ и услуг для обеспечения государственных (муниципальных) нужд)</t>
  </si>
  <si>
    <t>02100S3090</t>
  </si>
  <si>
    <t>Расходы на разработку проектной документации на капитальный ремонт муниципальных образовательных учреждений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</si>
  <si>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Осуществление ежемесячной выплаты в связи с рождением (усыновлением) первого ребенка в рамках подпрограммы «Совершен-ствование мер демографической политики в области социальной поддержки семьи и детей» муниципальной программы Цимлян-ского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</si>
  <si>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ежемесячной выплаты в связи с рождением (усыновлением) первого ребенка в рамках подпрограммы «Совершен-ствование мер демографической политики в области социальной поддержки семьи и детей» муниципальной программы Цимлян-ского района «Социальная поддержка граждан» (Иные закупки товаров, работ и услуг для обеспечения государственных (муниципальных) нужд)</t>
  </si>
  <si>
    <t xml:space="preserve">Председатель Собрания депутатов – </t>
  </si>
  <si>
    <t xml:space="preserve">глава Цимлянского района                </t>
  </si>
  <si>
    <t>Л.П. Перфилова</t>
  </si>
  <si>
    <t xml:space="preserve">                                                                  Приложение 4</t>
  </si>
  <si>
    <t xml:space="preserve">                                     к решению Собрания депутатов</t>
  </si>
  <si>
    <t xml:space="preserve">                    Цимлянского района от 26.02.2019 №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</si>
</sst>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20"/>
      <color indexed="8"/>
      <name val="Calibri"/>
      <family val="2"/>
      <scheme val="minor"/>
    </font>
    <font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color indexed="0"/>
      <name val="Times New Roman"/>
      <family val="1"/>
      <charset val="204"/>
    </font>
    <font>
      <sz val="20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3" fillId="0" borderId="2" xfId="0" applyNumberFormat="1" applyFont="1" applyFill="1" applyBorder="1" applyAlignment="1">
      <alignment horizontal="right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horizontal="justify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/>
    </xf>
    <xf numFmtId="164" fontId="4" fillId="0" borderId="2" xfId="0" applyNumberFormat="1" applyFont="1" applyFill="1" applyBorder="1" applyAlignment="1">
      <alignment horizontal="justify" vertical="center" wrapText="1"/>
    </xf>
    <xf numFmtId="0" fontId="5" fillId="0" borderId="0" xfId="0" applyFont="1" applyFill="1"/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7" fillId="0" borderId="0" xfId="0" applyFont="1"/>
    <xf numFmtId="0" fontId="7" fillId="0" borderId="0" xfId="0" applyFont="1" applyFill="1"/>
    <xf numFmtId="49" fontId="10" fillId="0" borderId="1" xfId="0" applyNumberFormat="1" applyFont="1" applyBorder="1" applyAlignment="1" applyProtection="1">
      <alignment horizontal="left" vertical="center" wrapText="1"/>
    </xf>
    <xf numFmtId="0" fontId="8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258"/>
  <sheetViews>
    <sheetView showGridLines="0" tabSelected="1" topLeftCell="B1" zoomScale="71" zoomScaleNormal="71" workbookViewId="0">
      <selection activeCell="T2" sqref="T2:AQ2"/>
    </sheetView>
  </sheetViews>
  <sheetFormatPr defaultColWidth="8.85546875" defaultRowHeight="10.15" customHeight="1" x14ac:dyDescent="0.25"/>
  <cols>
    <col min="1" max="1" width="8" style="2" hidden="1"/>
    <col min="2" max="2" width="44.42578125" style="2" customWidth="1"/>
    <col min="3" max="4" width="12.7109375" style="2" customWidth="1"/>
    <col min="5" max="5" width="16.7109375" style="2" customWidth="1"/>
    <col min="6" max="19" width="8" style="2" hidden="1"/>
    <col min="20" max="20" width="12.7109375" style="2" customWidth="1"/>
    <col min="21" max="21" width="24.42578125" style="2" customWidth="1"/>
    <col min="22" max="35" width="8" style="2" hidden="1"/>
    <col min="36" max="36" width="27.140625" style="2" customWidth="1"/>
    <col min="37" max="40" width="8" style="2" hidden="1"/>
    <col min="41" max="41" width="27.140625" style="2" customWidth="1"/>
    <col min="42" max="46" width="8" style="2" hidden="1"/>
    <col min="47" max="16384" width="8.85546875" style="2"/>
  </cols>
  <sheetData>
    <row r="1" spans="1:46" ht="26.25" x14ac:dyDescent="0.4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9" t="s">
        <v>430</v>
      </c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5"/>
      <c r="AS1" s="15"/>
      <c r="AT1" s="15"/>
    </row>
    <row r="2" spans="1:46" ht="26.25" x14ac:dyDescent="0.4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9" t="s">
        <v>431</v>
      </c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5"/>
      <c r="AS2" s="15"/>
      <c r="AT2" s="15"/>
    </row>
    <row r="3" spans="1:46" ht="26.25" x14ac:dyDescent="0.4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9" t="s">
        <v>432</v>
      </c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7"/>
      <c r="AQ3" s="17"/>
      <c r="AR3" s="15"/>
      <c r="AS3" s="15"/>
      <c r="AT3" s="15"/>
    </row>
    <row r="4" spans="1:46" ht="14.25" customHeight="1" x14ac:dyDescent="0.4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6"/>
      <c r="AK4" s="16"/>
      <c r="AL4" s="16"/>
      <c r="AM4" s="15"/>
      <c r="AN4" s="15"/>
      <c r="AO4" s="16"/>
      <c r="AP4" s="16"/>
      <c r="AQ4" s="16"/>
      <c r="AR4" s="15"/>
      <c r="AS4" s="15"/>
      <c r="AT4" s="15"/>
    </row>
    <row r="5" spans="1:46" ht="14.25" customHeight="1" x14ac:dyDescent="0.4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</row>
    <row r="6" spans="1:46" ht="108.75" customHeight="1" x14ac:dyDescent="0.25">
      <c r="A6" s="3"/>
      <c r="B6" s="18" t="s">
        <v>420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</row>
    <row r="7" spans="1:46" ht="15" x14ac:dyDescent="0.25"/>
    <row r="8" spans="1:46" ht="15" customHeight="1" x14ac:dyDescent="0.25">
      <c r="A8" s="12" t="s">
        <v>13</v>
      </c>
      <c r="B8" s="12" t="s">
        <v>13</v>
      </c>
      <c r="C8" s="12" t="s">
        <v>9</v>
      </c>
      <c r="D8" s="12" t="s">
        <v>10</v>
      </c>
      <c r="E8" s="12" t="s">
        <v>11</v>
      </c>
      <c r="F8" s="12" t="s">
        <v>11</v>
      </c>
      <c r="G8" s="12" t="s">
        <v>11</v>
      </c>
      <c r="H8" s="12" t="s">
        <v>11</v>
      </c>
      <c r="I8" s="12" t="s">
        <v>11</v>
      </c>
      <c r="J8" s="12" t="s">
        <v>11</v>
      </c>
      <c r="K8" s="12" t="s">
        <v>11</v>
      </c>
      <c r="L8" s="12" t="s">
        <v>11</v>
      </c>
      <c r="M8" s="12" t="s">
        <v>11</v>
      </c>
      <c r="N8" s="12" t="s">
        <v>11</v>
      </c>
      <c r="O8" s="12" t="s">
        <v>11</v>
      </c>
      <c r="P8" s="12" t="s">
        <v>11</v>
      </c>
      <c r="Q8" s="12" t="s">
        <v>11</v>
      </c>
      <c r="R8" s="12" t="s">
        <v>11</v>
      </c>
      <c r="S8" s="12" t="s">
        <v>11</v>
      </c>
      <c r="T8" s="12" t="s">
        <v>12</v>
      </c>
      <c r="U8" s="12" t="s">
        <v>419</v>
      </c>
      <c r="V8" s="12" t="s">
        <v>1</v>
      </c>
      <c r="W8" s="12" t="s">
        <v>2</v>
      </c>
      <c r="X8" s="12" t="s">
        <v>3</v>
      </c>
      <c r="Y8" s="12" t="s">
        <v>4</v>
      </c>
      <c r="Z8" s="12" t="s">
        <v>0</v>
      </c>
      <c r="AA8" s="12" t="s">
        <v>1</v>
      </c>
      <c r="AB8" s="12" t="s">
        <v>2</v>
      </c>
      <c r="AC8" s="12" t="s">
        <v>3</v>
      </c>
      <c r="AD8" s="12" t="s">
        <v>4</v>
      </c>
      <c r="AE8" s="12" t="s">
        <v>0</v>
      </c>
      <c r="AF8" s="12" t="s">
        <v>1</v>
      </c>
      <c r="AG8" s="12" t="s">
        <v>2</v>
      </c>
      <c r="AH8" s="12" t="s">
        <v>3</v>
      </c>
      <c r="AI8" s="12" t="s">
        <v>4</v>
      </c>
      <c r="AJ8" s="12" t="s">
        <v>14</v>
      </c>
      <c r="AK8" s="12" t="s">
        <v>15</v>
      </c>
      <c r="AL8" s="12" t="s">
        <v>16</v>
      </c>
      <c r="AM8" s="12" t="s">
        <v>17</v>
      </c>
      <c r="AN8" s="12" t="s">
        <v>18</v>
      </c>
      <c r="AO8" s="12" t="s">
        <v>19</v>
      </c>
      <c r="AP8" s="13" t="s">
        <v>20</v>
      </c>
      <c r="AQ8" s="13" t="s">
        <v>21</v>
      </c>
      <c r="AR8" s="13" t="s">
        <v>22</v>
      </c>
      <c r="AS8" s="13" t="s">
        <v>23</v>
      </c>
      <c r="AT8" s="12" t="s">
        <v>13</v>
      </c>
    </row>
    <row r="9" spans="1:46" ht="15" customHeight="1" x14ac:dyDescent="0.25">
      <c r="A9" s="12"/>
      <c r="B9" s="12"/>
      <c r="C9" s="12" t="s">
        <v>5</v>
      </c>
      <c r="D9" s="12" t="s">
        <v>6</v>
      </c>
      <c r="E9" s="12" t="s">
        <v>7</v>
      </c>
      <c r="F9" s="12" t="s">
        <v>7</v>
      </c>
      <c r="G9" s="12" t="s">
        <v>7</v>
      </c>
      <c r="H9" s="12" t="s">
        <v>7</v>
      </c>
      <c r="I9" s="12" t="s">
        <v>7</v>
      </c>
      <c r="J9" s="12" t="s">
        <v>7</v>
      </c>
      <c r="K9" s="12" t="s">
        <v>7</v>
      </c>
      <c r="L9" s="12" t="s">
        <v>7</v>
      </c>
      <c r="M9" s="12" t="s">
        <v>7</v>
      </c>
      <c r="N9" s="12" t="s">
        <v>7</v>
      </c>
      <c r="O9" s="12" t="s">
        <v>7</v>
      </c>
      <c r="P9" s="12" t="s">
        <v>7</v>
      </c>
      <c r="Q9" s="12" t="s">
        <v>7</v>
      </c>
      <c r="R9" s="12" t="s">
        <v>7</v>
      </c>
      <c r="S9" s="12" t="s">
        <v>7</v>
      </c>
      <c r="T9" s="12" t="s">
        <v>8</v>
      </c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 t="s">
        <v>0</v>
      </c>
      <c r="AK9" s="12" t="s">
        <v>1</v>
      </c>
      <c r="AL9" s="12" t="s">
        <v>2</v>
      </c>
      <c r="AM9" s="12" t="s">
        <v>3</v>
      </c>
      <c r="AN9" s="12" t="s">
        <v>4</v>
      </c>
      <c r="AO9" s="12" t="s">
        <v>0</v>
      </c>
      <c r="AP9" s="14" t="s">
        <v>1</v>
      </c>
      <c r="AQ9" s="14" t="s">
        <v>2</v>
      </c>
      <c r="AR9" s="14" t="s">
        <v>3</v>
      </c>
      <c r="AS9" s="14" t="s">
        <v>4</v>
      </c>
      <c r="AT9" s="12"/>
    </row>
    <row r="10" spans="1:46" ht="15" hidden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</row>
    <row r="11" spans="1:46" ht="16.7" customHeight="1" x14ac:dyDescent="0.25">
      <c r="A11" s="5" t="s">
        <v>24</v>
      </c>
      <c r="B11" s="5" t="s">
        <v>24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1">
        <f>1100169.8+200.1+5246+1612.4-118</f>
        <v>1107110.3</v>
      </c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>
        <v>903046.3</v>
      </c>
      <c r="AK11" s="1"/>
      <c r="AL11" s="1"/>
      <c r="AM11" s="1"/>
      <c r="AN11" s="1"/>
      <c r="AO11" s="1">
        <v>930492.1</v>
      </c>
      <c r="AP11" s="1"/>
      <c r="AQ11" s="1"/>
      <c r="AR11" s="1"/>
      <c r="AS11" s="1"/>
      <c r="AT11" s="5" t="s">
        <v>24</v>
      </c>
    </row>
    <row r="12" spans="1:46" ht="33.4" customHeight="1" x14ac:dyDescent="0.25">
      <c r="A12" s="5" t="s">
        <v>25</v>
      </c>
      <c r="B12" s="5" t="s">
        <v>25</v>
      </c>
      <c r="C12" s="6" t="s">
        <v>26</v>
      </c>
      <c r="D12" s="6" t="s">
        <v>27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1">
        <v>65455.6</v>
      </c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>
        <v>61229.3</v>
      </c>
      <c r="AK12" s="1"/>
      <c r="AL12" s="1"/>
      <c r="AM12" s="1"/>
      <c r="AN12" s="1"/>
      <c r="AO12" s="1">
        <v>67423.600000000006</v>
      </c>
      <c r="AP12" s="1"/>
      <c r="AQ12" s="1"/>
      <c r="AR12" s="1"/>
      <c r="AS12" s="1"/>
      <c r="AT12" s="5" t="s">
        <v>25</v>
      </c>
    </row>
    <row r="13" spans="1:46" ht="81" customHeight="1" x14ac:dyDescent="0.25">
      <c r="A13" s="7" t="s">
        <v>28</v>
      </c>
      <c r="B13" s="7" t="s">
        <v>28</v>
      </c>
      <c r="C13" s="8" t="s">
        <v>26</v>
      </c>
      <c r="D13" s="8" t="s">
        <v>29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9">
        <v>42499.9</v>
      </c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>
        <v>37011.199999999997</v>
      </c>
      <c r="AK13" s="9"/>
      <c r="AL13" s="9"/>
      <c r="AM13" s="9"/>
      <c r="AN13" s="9"/>
      <c r="AO13" s="9">
        <v>37134.199999999997</v>
      </c>
      <c r="AP13" s="9"/>
      <c r="AQ13" s="9"/>
      <c r="AR13" s="9"/>
      <c r="AS13" s="9"/>
      <c r="AT13" s="7" t="s">
        <v>28</v>
      </c>
    </row>
    <row r="14" spans="1:46" ht="142.5" customHeight="1" x14ac:dyDescent="0.25">
      <c r="A14" s="10" t="s">
        <v>30</v>
      </c>
      <c r="B14" s="10" t="s">
        <v>30</v>
      </c>
      <c r="C14" s="8" t="s">
        <v>26</v>
      </c>
      <c r="D14" s="8" t="s">
        <v>29</v>
      </c>
      <c r="E14" s="8" t="s">
        <v>31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 t="s">
        <v>32</v>
      </c>
      <c r="U14" s="9">
        <v>33004.699999999997</v>
      </c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>
        <v>33035.199999999997</v>
      </c>
      <c r="AK14" s="9"/>
      <c r="AL14" s="9"/>
      <c r="AM14" s="9"/>
      <c r="AN14" s="9"/>
      <c r="AO14" s="9">
        <v>33035.199999999997</v>
      </c>
      <c r="AP14" s="9"/>
      <c r="AQ14" s="9"/>
      <c r="AR14" s="9"/>
      <c r="AS14" s="9"/>
      <c r="AT14" s="10" t="s">
        <v>30</v>
      </c>
    </row>
    <row r="15" spans="1:46" ht="144.75" customHeight="1" x14ac:dyDescent="0.25">
      <c r="A15" s="10" t="s">
        <v>33</v>
      </c>
      <c r="B15" s="10" t="s">
        <v>33</v>
      </c>
      <c r="C15" s="8" t="s">
        <v>26</v>
      </c>
      <c r="D15" s="8" t="s">
        <v>29</v>
      </c>
      <c r="E15" s="8" t="s">
        <v>34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 t="s">
        <v>32</v>
      </c>
      <c r="U15" s="9">
        <v>53.7</v>
      </c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10" t="s">
        <v>33</v>
      </c>
    </row>
    <row r="16" spans="1:46" ht="144.6" customHeight="1" x14ac:dyDescent="0.25">
      <c r="A16" s="10" t="s">
        <v>35</v>
      </c>
      <c r="B16" s="10" t="s">
        <v>35</v>
      </c>
      <c r="C16" s="8" t="s">
        <v>26</v>
      </c>
      <c r="D16" s="8" t="s">
        <v>29</v>
      </c>
      <c r="E16" s="8" t="s">
        <v>34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 t="s">
        <v>36</v>
      </c>
      <c r="U16" s="9">
        <v>8547.7999999999993</v>
      </c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>
        <v>3082.3</v>
      </c>
      <c r="AK16" s="9"/>
      <c r="AL16" s="9"/>
      <c r="AM16" s="9"/>
      <c r="AN16" s="9"/>
      <c r="AO16" s="9">
        <v>3205.3</v>
      </c>
      <c r="AP16" s="9"/>
      <c r="AQ16" s="9"/>
      <c r="AR16" s="9"/>
      <c r="AS16" s="9"/>
      <c r="AT16" s="10" t="s">
        <v>35</v>
      </c>
    </row>
    <row r="17" spans="1:46" ht="111.75" customHeight="1" x14ac:dyDescent="0.25">
      <c r="A17" s="7" t="s">
        <v>37</v>
      </c>
      <c r="B17" s="7" t="s">
        <v>37</v>
      </c>
      <c r="C17" s="8" t="s">
        <v>26</v>
      </c>
      <c r="D17" s="8" t="s">
        <v>29</v>
      </c>
      <c r="E17" s="8" t="s">
        <v>38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32</v>
      </c>
      <c r="U17" s="9">
        <v>423.7</v>
      </c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>
        <v>423.7</v>
      </c>
      <c r="AK17" s="9"/>
      <c r="AL17" s="9"/>
      <c r="AM17" s="9"/>
      <c r="AN17" s="9"/>
      <c r="AO17" s="9">
        <v>423.7</v>
      </c>
      <c r="AP17" s="9"/>
      <c r="AQ17" s="9"/>
      <c r="AR17" s="9"/>
      <c r="AS17" s="9"/>
      <c r="AT17" s="7" t="s">
        <v>37</v>
      </c>
    </row>
    <row r="18" spans="1:46" ht="109.15" customHeight="1" x14ac:dyDescent="0.25">
      <c r="A18" s="7" t="s">
        <v>39</v>
      </c>
      <c r="B18" s="7" t="s">
        <v>39</v>
      </c>
      <c r="C18" s="8" t="s">
        <v>26</v>
      </c>
      <c r="D18" s="8" t="s">
        <v>29</v>
      </c>
      <c r="E18" s="8" t="s">
        <v>38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 t="s">
        <v>36</v>
      </c>
      <c r="U18" s="9">
        <v>26</v>
      </c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>
        <v>26</v>
      </c>
      <c r="AK18" s="9"/>
      <c r="AL18" s="9"/>
      <c r="AM18" s="9"/>
      <c r="AN18" s="9"/>
      <c r="AO18" s="9">
        <v>26</v>
      </c>
      <c r="AP18" s="9"/>
      <c r="AQ18" s="9"/>
      <c r="AR18" s="9"/>
      <c r="AS18" s="9"/>
      <c r="AT18" s="7" t="s">
        <v>39</v>
      </c>
    </row>
    <row r="19" spans="1:46" ht="109.9" customHeight="1" x14ac:dyDescent="0.25">
      <c r="A19" s="7" t="s">
        <v>40</v>
      </c>
      <c r="B19" s="7" t="s">
        <v>40</v>
      </c>
      <c r="C19" s="8" t="s">
        <v>26</v>
      </c>
      <c r="D19" s="8" t="s">
        <v>29</v>
      </c>
      <c r="E19" s="8" t="s">
        <v>41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 t="s">
        <v>32</v>
      </c>
      <c r="U19" s="9">
        <v>423.7</v>
      </c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>
        <v>423.7</v>
      </c>
      <c r="AK19" s="9"/>
      <c r="AL19" s="9"/>
      <c r="AM19" s="9"/>
      <c r="AN19" s="9"/>
      <c r="AO19" s="9">
        <v>423.7</v>
      </c>
      <c r="AP19" s="9"/>
      <c r="AQ19" s="9"/>
      <c r="AR19" s="9"/>
      <c r="AS19" s="9"/>
      <c r="AT19" s="7" t="s">
        <v>40</v>
      </c>
    </row>
    <row r="20" spans="1:46" ht="117.6" customHeight="1" x14ac:dyDescent="0.25">
      <c r="A20" s="10" t="s">
        <v>42</v>
      </c>
      <c r="B20" s="10" t="s">
        <v>42</v>
      </c>
      <c r="C20" s="8" t="s">
        <v>26</v>
      </c>
      <c r="D20" s="8" t="s">
        <v>29</v>
      </c>
      <c r="E20" s="8" t="s">
        <v>41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 t="s">
        <v>36</v>
      </c>
      <c r="U20" s="9">
        <v>20</v>
      </c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>
        <v>20</v>
      </c>
      <c r="AK20" s="9"/>
      <c r="AL20" s="9"/>
      <c r="AM20" s="9"/>
      <c r="AN20" s="9"/>
      <c r="AO20" s="9">
        <v>20</v>
      </c>
      <c r="AP20" s="9"/>
      <c r="AQ20" s="9"/>
      <c r="AR20" s="9"/>
      <c r="AS20" s="9"/>
      <c r="AT20" s="10" t="s">
        <v>42</v>
      </c>
    </row>
    <row r="21" spans="1:46" ht="177" customHeight="1" x14ac:dyDescent="0.25">
      <c r="A21" s="10" t="s">
        <v>43</v>
      </c>
      <c r="B21" s="10" t="s">
        <v>43</v>
      </c>
      <c r="C21" s="8" t="s">
        <v>26</v>
      </c>
      <c r="D21" s="8" t="s">
        <v>29</v>
      </c>
      <c r="E21" s="8" t="s">
        <v>44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 t="s">
        <v>36</v>
      </c>
      <c r="U21" s="9">
        <v>0.3</v>
      </c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>
        <v>0.3</v>
      </c>
      <c r="AK21" s="9"/>
      <c r="AL21" s="9"/>
      <c r="AM21" s="9"/>
      <c r="AN21" s="9"/>
      <c r="AO21" s="9">
        <v>0.3</v>
      </c>
      <c r="AP21" s="9"/>
      <c r="AQ21" s="9"/>
      <c r="AR21" s="9"/>
      <c r="AS21" s="9"/>
      <c r="AT21" s="10" t="s">
        <v>43</v>
      </c>
    </row>
    <row r="22" spans="1:46" ht="16.7" customHeight="1" x14ac:dyDescent="0.25">
      <c r="A22" s="7" t="s">
        <v>45</v>
      </c>
      <c r="B22" s="7" t="s">
        <v>45</v>
      </c>
      <c r="C22" s="8" t="s">
        <v>26</v>
      </c>
      <c r="D22" s="8" t="s">
        <v>46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9">
        <v>17.7</v>
      </c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>
        <v>18.399999999999999</v>
      </c>
      <c r="AK22" s="9"/>
      <c r="AL22" s="9"/>
      <c r="AM22" s="9"/>
      <c r="AN22" s="9"/>
      <c r="AO22" s="9">
        <v>19.399999999999999</v>
      </c>
      <c r="AP22" s="9"/>
      <c r="AQ22" s="9"/>
      <c r="AR22" s="9"/>
      <c r="AS22" s="9"/>
      <c r="AT22" s="7" t="s">
        <v>45</v>
      </c>
    </row>
    <row r="23" spans="1:46" ht="147.75" customHeight="1" x14ac:dyDescent="0.25">
      <c r="A23" s="10" t="s">
        <v>47</v>
      </c>
      <c r="B23" s="10" t="s">
        <v>47</v>
      </c>
      <c r="C23" s="8" t="s">
        <v>26</v>
      </c>
      <c r="D23" s="8" t="s">
        <v>46</v>
      </c>
      <c r="E23" s="8" t="s">
        <v>48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 t="s">
        <v>36</v>
      </c>
      <c r="U23" s="9">
        <v>17.7</v>
      </c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>
        <v>18.399999999999999</v>
      </c>
      <c r="AK23" s="9"/>
      <c r="AL23" s="9"/>
      <c r="AM23" s="9"/>
      <c r="AN23" s="9"/>
      <c r="AO23" s="9">
        <v>19.399999999999999</v>
      </c>
      <c r="AP23" s="9"/>
      <c r="AQ23" s="9"/>
      <c r="AR23" s="9"/>
      <c r="AS23" s="9"/>
      <c r="AT23" s="10" t="s">
        <v>47</v>
      </c>
    </row>
    <row r="24" spans="1:46" ht="71.45" customHeight="1" x14ac:dyDescent="0.25">
      <c r="A24" s="7" t="s">
        <v>49</v>
      </c>
      <c r="B24" s="7" t="s">
        <v>49</v>
      </c>
      <c r="C24" s="8" t="s">
        <v>26</v>
      </c>
      <c r="D24" s="8" t="s">
        <v>50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9">
        <v>6680.9</v>
      </c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>
        <v>5801.1</v>
      </c>
      <c r="AK24" s="9"/>
      <c r="AL24" s="9"/>
      <c r="AM24" s="9"/>
      <c r="AN24" s="9"/>
      <c r="AO24" s="9">
        <v>5762.8</v>
      </c>
      <c r="AP24" s="9"/>
      <c r="AQ24" s="9"/>
      <c r="AR24" s="9"/>
      <c r="AS24" s="9"/>
      <c r="AT24" s="7" t="s">
        <v>49</v>
      </c>
    </row>
    <row r="25" spans="1:46" ht="174.75" customHeight="1" x14ac:dyDescent="0.25">
      <c r="A25" s="10" t="s">
        <v>51</v>
      </c>
      <c r="B25" s="10" t="s">
        <v>51</v>
      </c>
      <c r="C25" s="8" t="s">
        <v>26</v>
      </c>
      <c r="D25" s="8" t="s">
        <v>50</v>
      </c>
      <c r="E25" s="8" t="s">
        <v>52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 t="s">
        <v>32</v>
      </c>
      <c r="U25" s="9">
        <v>5963.5</v>
      </c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>
        <v>5801.1</v>
      </c>
      <c r="AK25" s="9"/>
      <c r="AL25" s="9"/>
      <c r="AM25" s="9"/>
      <c r="AN25" s="9"/>
      <c r="AO25" s="9">
        <v>5762.8</v>
      </c>
      <c r="AP25" s="9"/>
      <c r="AQ25" s="9"/>
      <c r="AR25" s="9"/>
      <c r="AS25" s="9"/>
      <c r="AT25" s="10" t="s">
        <v>51</v>
      </c>
    </row>
    <row r="26" spans="1:46" ht="142.9" customHeight="1" x14ac:dyDescent="0.25">
      <c r="A26" s="10" t="s">
        <v>53</v>
      </c>
      <c r="B26" s="10" t="s">
        <v>53</v>
      </c>
      <c r="C26" s="8" t="s">
        <v>26</v>
      </c>
      <c r="D26" s="8" t="s">
        <v>50</v>
      </c>
      <c r="E26" s="8" t="s">
        <v>54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 t="s">
        <v>32</v>
      </c>
      <c r="U26" s="9">
        <v>1.6</v>
      </c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10" t="s">
        <v>53</v>
      </c>
    </row>
    <row r="27" spans="1:46" ht="163.5" customHeight="1" x14ac:dyDescent="0.25">
      <c r="A27" s="10" t="s">
        <v>55</v>
      </c>
      <c r="B27" s="10" t="s">
        <v>55</v>
      </c>
      <c r="C27" s="8" t="s">
        <v>26</v>
      </c>
      <c r="D27" s="8" t="s">
        <v>50</v>
      </c>
      <c r="E27" s="8" t="s">
        <v>54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36</v>
      </c>
      <c r="U27" s="9">
        <v>715.8</v>
      </c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10" t="s">
        <v>55</v>
      </c>
    </row>
    <row r="28" spans="1:46" ht="16.7" customHeight="1" x14ac:dyDescent="0.25">
      <c r="A28" s="7" t="s">
        <v>56</v>
      </c>
      <c r="B28" s="7" t="s">
        <v>56</v>
      </c>
      <c r="C28" s="8" t="s">
        <v>26</v>
      </c>
      <c r="D28" s="8" t="s">
        <v>57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9">
        <v>1400</v>
      </c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7" t="s">
        <v>56</v>
      </c>
    </row>
    <row r="29" spans="1:46" ht="108" customHeight="1" x14ac:dyDescent="0.25">
      <c r="A29" s="7" t="s">
        <v>58</v>
      </c>
      <c r="B29" s="7" t="s">
        <v>58</v>
      </c>
      <c r="C29" s="8" t="s">
        <v>26</v>
      </c>
      <c r="D29" s="8" t="s">
        <v>57</v>
      </c>
      <c r="E29" s="8" t="s">
        <v>59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 t="s">
        <v>60</v>
      </c>
      <c r="U29" s="9">
        <v>1400</v>
      </c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7" t="s">
        <v>58</v>
      </c>
    </row>
    <row r="30" spans="1:46" ht="33.4" customHeight="1" x14ac:dyDescent="0.25">
      <c r="A30" s="7" t="s">
        <v>61</v>
      </c>
      <c r="B30" s="7" t="s">
        <v>61</v>
      </c>
      <c r="C30" s="8" t="s">
        <v>26</v>
      </c>
      <c r="D30" s="8" t="s">
        <v>62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9">
        <v>14857.1</v>
      </c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>
        <v>18398.599999999999</v>
      </c>
      <c r="AK30" s="9"/>
      <c r="AL30" s="9"/>
      <c r="AM30" s="9"/>
      <c r="AN30" s="9"/>
      <c r="AO30" s="9">
        <v>24507.200000000001</v>
      </c>
      <c r="AP30" s="9"/>
      <c r="AQ30" s="9"/>
      <c r="AR30" s="9"/>
      <c r="AS30" s="9"/>
      <c r="AT30" s="7" t="s">
        <v>61</v>
      </c>
    </row>
    <row r="31" spans="1:46" ht="157.9" customHeight="1" x14ac:dyDescent="0.25">
      <c r="A31" s="10" t="s">
        <v>63</v>
      </c>
      <c r="B31" s="10" t="s">
        <v>63</v>
      </c>
      <c r="C31" s="8" t="s">
        <v>26</v>
      </c>
      <c r="D31" s="8" t="s">
        <v>62</v>
      </c>
      <c r="E31" s="8" t="s">
        <v>64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 t="s">
        <v>36</v>
      </c>
      <c r="U31" s="9">
        <v>20</v>
      </c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>
        <v>20</v>
      </c>
      <c r="AK31" s="9"/>
      <c r="AL31" s="9"/>
      <c r="AM31" s="9"/>
      <c r="AN31" s="9"/>
      <c r="AO31" s="9">
        <v>20</v>
      </c>
      <c r="AP31" s="9"/>
      <c r="AQ31" s="9"/>
      <c r="AR31" s="9"/>
      <c r="AS31" s="9"/>
      <c r="AT31" s="10" t="s">
        <v>63</v>
      </c>
    </row>
    <row r="32" spans="1:46" ht="176.45" customHeight="1" x14ac:dyDescent="0.25">
      <c r="A32" s="10" t="s">
        <v>65</v>
      </c>
      <c r="B32" s="10" t="s">
        <v>65</v>
      </c>
      <c r="C32" s="8" t="s">
        <v>26</v>
      </c>
      <c r="D32" s="8" t="s">
        <v>62</v>
      </c>
      <c r="E32" s="8" t="s">
        <v>66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 t="s">
        <v>36</v>
      </c>
      <c r="U32" s="9">
        <v>3.3</v>
      </c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>
        <v>3.3</v>
      </c>
      <c r="AK32" s="9"/>
      <c r="AL32" s="9"/>
      <c r="AM32" s="9"/>
      <c r="AN32" s="9"/>
      <c r="AO32" s="9">
        <v>3.3</v>
      </c>
      <c r="AP32" s="9"/>
      <c r="AQ32" s="9"/>
      <c r="AR32" s="9"/>
      <c r="AS32" s="9"/>
      <c r="AT32" s="10" t="s">
        <v>65</v>
      </c>
    </row>
    <row r="33" spans="1:46" ht="165" customHeight="1" x14ac:dyDescent="0.25">
      <c r="A33" s="10" t="s">
        <v>67</v>
      </c>
      <c r="B33" s="10" t="s">
        <v>67</v>
      </c>
      <c r="C33" s="8" t="s">
        <v>26</v>
      </c>
      <c r="D33" s="8" t="s">
        <v>62</v>
      </c>
      <c r="E33" s="8" t="s">
        <v>68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 t="s">
        <v>69</v>
      </c>
      <c r="U33" s="9">
        <v>5974.2</v>
      </c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>
        <v>5347.3</v>
      </c>
      <c r="AK33" s="9"/>
      <c r="AL33" s="9"/>
      <c r="AM33" s="9"/>
      <c r="AN33" s="9"/>
      <c r="AO33" s="9">
        <v>5399</v>
      </c>
      <c r="AP33" s="9"/>
      <c r="AQ33" s="9"/>
      <c r="AR33" s="9"/>
      <c r="AS33" s="9"/>
      <c r="AT33" s="10" t="s">
        <v>67</v>
      </c>
    </row>
    <row r="34" spans="1:46" ht="166.15" customHeight="1" x14ac:dyDescent="0.25">
      <c r="A34" s="10" t="s">
        <v>70</v>
      </c>
      <c r="B34" s="10" t="s">
        <v>70</v>
      </c>
      <c r="C34" s="8" t="s">
        <v>26</v>
      </c>
      <c r="D34" s="8" t="s">
        <v>62</v>
      </c>
      <c r="E34" s="8" t="s">
        <v>71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 t="s">
        <v>69</v>
      </c>
      <c r="U34" s="9">
        <v>37.200000000000003</v>
      </c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>
        <v>37.200000000000003</v>
      </c>
      <c r="AK34" s="9"/>
      <c r="AL34" s="9"/>
      <c r="AM34" s="9"/>
      <c r="AN34" s="9"/>
      <c r="AO34" s="9">
        <v>37.200000000000003</v>
      </c>
      <c r="AP34" s="9"/>
      <c r="AQ34" s="9"/>
      <c r="AR34" s="9"/>
      <c r="AS34" s="9"/>
      <c r="AT34" s="10" t="s">
        <v>70</v>
      </c>
    </row>
    <row r="35" spans="1:46" ht="196.9" customHeight="1" x14ac:dyDescent="0.25">
      <c r="A35" s="10" t="s">
        <v>72</v>
      </c>
      <c r="B35" s="10" t="s">
        <v>72</v>
      </c>
      <c r="C35" s="8" t="s">
        <v>26</v>
      </c>
      <c r="D35" s="8" t="s">
        <v>62</v>
      </c>
      <c r="E35" s="8" t="s">
        <v>73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 t="s">
        <v>69</v>
      </c>
      <c r="U35" s="9">
        <v>97.3</v>
      </c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>
        <v>96.8</v>
      </c>
      <c r="AK35" s="9"/>
      <c r="AL35" s="9"/>
      <c r="AM35" s="9"/>
      <c r="AN35" s="9"/>
      <c r="AO35" s="9">
        <v>96.8</v>
      </c>
      <c r="AP35" s="9"/>
      <c r="AQ35" s="9"/>
      <c r="AR35" s="9"/>
      <c r="AS35" s="9"/>
      <c r="AT35" s="10" t="s">
        <v>72</v>
      </c>
    </row>
    <row r="36" spans="1:46" ht="159.6" customHeight="1" x14ac:dyDescent="0.25">
      <c r="A36" s="10" t="s">
        <v>74</v>
      </c>
      <c r="B36" s="10" t="s">
        <v>74</v>
      </c>
      <c r="C36" s="8" t="s">
        <v>26</v>
      </c>
      <c r="D36" s="8" t="s">
        <v>62</v>
      </c>
      <c r="E36" s="8" t="s">
        <v>75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 t="s">
        <v>76</v>
      </c>
      <c r="U36" s="9">
        <v>110</v>
      </c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>
        <v>110</v>
      </c>
      <c r="AK36" s="9"/>
      <c r="AL36" s="9"/>
      <c r="AM36" s="9"/>
      <c r="AN36" s="9"/>
      <c r="AO36" s="9">
        <v>110</v>
      </c>
      <c r="AP36" s="9"/>
      <c r="AQ36" s="9"/>
      <c r="AR36" s="9"/>
      <c r="AS36" s="9"/>
      <c r="AT36" s="10" t="s">
        <v>74</v>
      </c>
    </row>
    <row r="37" spans="1:46" ht="118.9" customHeight="1" x14ac:dyDescent="0.25">
      <c r="A37" s="7" t="s">
        <v>77</v>
      </c>
      <c r="B37" s="7" t="s">
        <v>77</v>
      </c>
      <c r="C37" s="8" t="s">
        <v>26</v>
      </c>
      <c r="D37" s="8" t="s">
        <v>62</v>
      </c>
      <c r="E37" s="8" t="s">
        <v>78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 t="s">
        <v>79</v>
      </c>
      <c r="U37" s="9">
        <v>1.6</v>
      </c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7" t="s">
        <v>77</v>
      </c>
    </row>
    <row r="38" spans="1:46" ht="226.5" customHeight="1" x14ac:dyDescent="0.25">
      <c r="A38" s="10" t="s">
        <v>80</v>
      </c>
      <c r="B38" s="10" t="s">
        <v>80</v>
      </c>
      <c r="C38" s="8" t="s">
        <v>26</v>
      </c>
      <c r="D38" s="8" t="s">
        <v>62</v>
      </c>
      <c r="E38" s="8" t="s">
        <v>81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 t="s">
        <v>36</v>
      </c>
      <c r="U38" s="9">
        <v>448</v>
      </c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>
        <v>450</v>
      </c>
      <c r="AK38" s="9"/>
      <c r="AL38" s="9"/>
      <c r="AM38" s="9"/>
      <c r="AN38" s="9"/>
      <c r="AO38" s="9">
        <v>550</v>
      </c>
      <c r="AP38" s="9"/>
      <c r="AQ38" s="9"/>
      <c r="AR38" s="9"/>
      <c r="AS38" s="9"/>
      <c r="AT38" s="10" t="s">
        <v>80</v>
      </c>
    </row>
    <row r="39" spans="1:46" ht="186" customHeight="1" x14ac:dyDescent="0.25">
      <c r="A39" s="10" t="s">
        <v>82</v>
      </c>
      <c r="B39" s="10" t="s">
        <v>82</v>
      </c>
      <c r="C39" s="8" t="s">
        <v>26</v>
      </c>
      <c r="D39" s="8" t="s">
        <v>62</v>
      </c>
      <c r="E39" s="8" t="s">
        <v>83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 t="s">
        <v>36</v>
      </c>
      <c r="U39" s="9">
        <v>40</v>
      </c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>
        <v>40</v>
      </c>
      <c r="AK39" s="9"/>
      <c r="AL39" s="9"/>
      <c r="AM39" s="9"/>
      <c r="AN39" s="9"/>
      <c r="AO39" s="9">
        <v>40</v>
      </c>
      <c r="AP39" s="9"/>
      <c r="AQ39" s="9"/>
      <c r="AR39" s="9"/>
      <c r="AS39" s="9"/>
      <c r="AT39" s="10" t="s">
        <v>82</v>
      </c>
    </row>
    <row r="40" spans="1:46" ht="283.5" customHeight="1" x14ac:dyDescent="0.25">
      <c r="A40" s="10" t="s">
        <v>84</v>
      </c>
      <c r="B40" s="10" t="s">
        <v>84</v>
      </c>
      <c r="C40" s="8" t="s">
        <v>26</v>
      </c>
      <c r="D40" s="8" t="s">
        <v>62</v>
      </c>
      <c r="E40" s="8" t="s">
        <v>85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 t="s">
        <v>76</v>
      </c>
      <c r="U40" s="9">
        <v>4042.7</v>
      </c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>
        <v>4042.7</v>
      </c>
      <c r="AK40" s="9"/>
      <c r="AL40" s="9"/>
      <c r="AM40" s="9"/>
      <c r="AN40" s="9"/>
      <c r="AO40" s="9">
        <v>4042.7</v>
      </c>
      <c r="AP40" s="9"/>
      <c r="AQ40" s="9"/>
      <c r="AR40" s="9"/>
      <c r="AS40" s="9"/>
      <c r="AT40" s="10" t="s">
        <v>84</v>
      </c>
    </row>
    <row r="41" spans="1:46" ht="105.75" customHeight="1" x14ac:dyDescent="0.25">
      <c r="A41" s="7" t="s">
        <v>86</v>
      </c>
      <c r="B41" s="7" t="s">
        <v>86</v>
      </c>
      <c r="C41" s="8" t="s">
        <v>26</v>
      </c>
      <c r="D41" s="8" t="s">
        <v>62</v>
      </c>
      <c r="E41" s="8" t="s">
        <v>87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 t="s">
        <v>79</v>
      </c>
      <c r="U41" s="9">
        <v>535.4</v>
      </c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7" t="s">
        <v>86</v>
      </c>
    </row>
    <row r="42" spans="1:46" ht="136.5" customHeight="1" x14ac:dyDescent="0.25">
      <c r="A42" s="10" t="s">
        <v>88</v>
      </c>
      <c r="B42" s="10" t="s">
        <v>88</v>
      </c>
      <c r="C42" s="8" t="s">
        <v>26</v>
      </c>
      <c r="D42" s="8" t="s">
        <v>62</v>
      </c>
      <c r="E42" s="8" t="s">
        <v>89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 t="s">
        <v>36</v>
      </c>
      <c r="U42" s="9">
        <v>156.6</v>
      </c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>
        <v>162.9</v>
      </c>
      <c r="AK42" s="9"/>
      <c r="AL42" s="9"/>
      <c r="AM42" s="9"/>
      <c r="AN42" s="9"/>
      <c r="AO42" s="9">
        <v>169.3</v>
      </c>
      <c r="AP42" s="9"/>
      <c r="AQ42" s="9"/>
      <c r="AR42" s="9"/>
      <c r="AS42" s="9"/>
      <c r="AT42" s="10" t="s">
        <v>88</v>
      </c>
    </row>
    <row r="43" spans="1:46" ht="116.25" customHeight="1" x14ac:dyDescent="0.25">
      <c r="A43" s="7" t="s">
        <v>90</v>
      </c>
      <c r="B43" s="7" t="s">
        <v>90</v>
      </c>
      <c r="C43" s="8" t="s">
        <v>26</v>
      </c>
      <c r="D43" s="8" t="s">
        <v>62</v>
      </c>
      <c r="E43" s="8" t="s">
        <v>91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 t="s">
        <v>32</v>
      </c>
      <c r="U43" s="9">
        <v>2167.4</v>
      </c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>
        <v>1663.3</v>
      </c>
      <c r="AK43" s="9"/>
      <c r="AL43" s="9"/>
      <c r="AM43" s="9"/>
      <c r="AN43" s="9"/>
      <c r="AO43" s="9">
        <v>1575</v>
      </c>
      <c r="AP43" s="9"/>
      <c r="AQ43" s="9"/>
      <c r="AR43" s="9"/>
      <c r="AS43" s="9"/>
      <c r="AT43" s="7" t="s">
        <v>90</v>
      </c>
    </row>
    <row r="44" spans="1:46" ht="115.5" customHeight="1" x14ac:dyDescent="0.25">
      <c r="A44" s="7" t="s">
        <v>92</v>
      </c>
      <c r="B44" s="7" t="s">
        <v>92</v>
      </c>
      <c r="C44" s="8" t="s">
        <v>26</v>
      </c>
      <c r="D44" s="8" t="s">
        <v>62</v>
      </c>
      <c r="E44" s="8" t="s">
        <v>91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 t="s">
        <v>36</v>
      </c>
      <c r="U44" s="9">
        <v>418.4</v>
      </c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>
        <v>550.9</v>
      </c>
      <c r="AK44" s="9"/>
      <c r="AL44" s="9"/>
      <c r="AM44" s="9"/>
      <c r="AN44" s="9"/>
      <c r="AO44" s="9">
        <v>489.7</v>
      </c>
      <c r="AP44" s="9"/>
      <c r="AQ44" s="9"/>
      <c r="AR44" s="9"/>
      <c r="AS44" s="9"/>
      <c r="AT44" s="7" t="s">
        <v>92</v>
      </c>
    </row>
    <row r="45" spans="1:46" ht="84.75" customHeight="1" x14ac:dyDescent="0.25">
      <c r="A45" s="7" t="s">
        <v>93</v>
      </c>
      <c r="B45" s="7" t="s">
        <v>93</v>
      </c>
      <c r="C45" s="8" t="s">
        <v>26</v>
      </c>
      <c r="D45" s="8" t="s">
        <v>62</v>
      </c>
      <c r="E45" s="8" t="s">
        <v>91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 t="s">
        <v>79</v>
      </c>
      <c r="U45" s="9">
        <v>12</v>
      </c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>
        <v>12</v>
      </c>
      <c r="AK45" s="9"/>
      <c r="AL45" s="9"/>
      <c r="AM45" s="9"/>
      <c r="AN45" s="9"/>
      <c r="AO45" s="9">
        <v>12</v>
      </c>
      <c r="AP45" s="9"/>
      <c r="AQ45" s="9"/>
      <c r="AR45" s="9"/>
      <c r="AS45" s="9"/>
      <c r="AT45" s="7" t="s">
        <v>93</v>
      </c>
    </row>
    <row r="46" spans="1:46" ht="181.5" customHeight="1" x14ac:dyDescent="0.25">
      <c r="A46" s="10" t="s">
        <v>94</v>
      </c>
      <c r="B46" s="10" t="s">
        <v>94</v>
      </c>
      <c r="C46" s="8" t="s">
        <v>26</v>
      </c>
      <c r="D46" s="8" t="s">
        <v>62</v>
      </c>
      <c r="E46" s="8" t="s">
        <v>95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 t="s">
        <v>32</v>
      </c>
      <c r="U46" s="9">
        <v>179.8</v>
      </c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>
        <v>179.8</v>
      </c>
      <c r="AK46" s="9"/>
      <c r="AL46" s="9"/>
      <c r="AM46" s="9"/>
      <c r="AN46" s="9"/>
      <c r="AO46" s="9">
        <v>179.8</v>
      </c>
      <c r="AP46" s="9"/>
      <c r="AQ46" s="9"/>
      <c r="AR46" s="9"/>
      <c r="AS46" s="9"/>
      <c r="AT46" s="10" t="s">
        <v>94</v>
      </c>
    </row>
    <row r="47" spans="1:46" ht="189" customHeight="1" x14ac:dyDescent="0.25">
      <c r="A47" s="10" t="s">
        <v>96</v>
      </c>
      <c r="B47" s="10" t="s">
        <v>96</v>
      </c>
      <c r="C47" s="8" t="s">
        <v>26</v>
      </c>
      <c r="D47" s="8" t="s">
        <v>62</v>
      </c>
      <c r="E47" s="8" t="s">
        <v>95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 t="s">
        <v>36</v>
      </c>
      <c r="U47" s="9">
        <v>14.8</v>
      </c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>
        <v>14.8</v>
      </c>
      <c r="AK47" s="9"/>
      <c r="AL47" s="9"/>
      <c r="AM47" s="9"/>
      <c r="AN47" s="9"/>
      <c r="AO47" s="9">
        <v>14.8</v>
      </c>
      <c r="AP47" s="9"/>
      <c r="AQ47" s="9"/>
      <c r="AR47" s="9"/>
      <c r="AS47" s="9"/>
      <c r="AT47" s="10" t="s">
        <v>96</v>
      </c>
    </row>
    <row r="48" spans="1:46" ht="154.5" customHeight="1" x14ac:dyDescent="0.25">
      <c r="A48" s="10" t="s">
        <v>97</v>
      </c>
      <c r="B48" s="10" t="s">
        <v>97</v>
      </c>
      <c r="C48" s="8" t="s">
        <v>26</v>
      </c>
      <c r="D48" s="8" t="s">
        <v>62</v>
      </c>
      <c r="E48" s="8" t="s">
        <v>98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 t="s">
        <v>99</v>
      </c>
      <c r="U48" s="9">
        <v>74.599999999999994</v>
      </c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10" t="s">
        <v>97</v>
      </c>
    </row>
    <row r="49" spans="1:46" ht="152.25" customHeight="1" x14ac:dyDescent="0.25">
      <c r="A49" s="10" t="s">
        <v>100</v>
      </c>
      <c r="B49" s="10" t="s">
        <v>100</v>
      </c>
      <c r="C49" s="8" t="s">
        <v>26</v>
      </c>
      <c r="D49" s="8" t="s">
        <v>62</v>
      </c>
      <c r="E49" s="8" t="s">
        <v>101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 t="s">
        <v>102</v>
      </c>
      <c r="U49" s="9">
        <v>366.2</v>
      </c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10" t="s">
        <v>100</v>
      </c>
    </row>
    <row r="50" spans="1:46" ht="122.25" customHeight="1" x14ac:dyDescent="0.25">
      <c r="A50" s="7" t="s">
        <v>103</v>
      </c>
      <c r="B50" s="7" t="s">
        <v>103</v>
      </c>
      <c r="C50" s="8" t="s">
        <v>26</v>
      </c>
      <c r="D50" s="8" t="s">
        <v>62</v>
      </c>
      <c r="E50" s="8" t="s">
        <v>104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 t="s">
        <v>36</v>
      </c>
      <c r="U50" s="9">
        <v>17.600000000000001</v>
      </c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>
        <v>17.600000000000001</v>
      </c>
      <c r="AK50" s="9"/>
      <c r="AL50" s="9"/>
      <c r="AM50" s="9"/>
      <c r="AN50" s="9"/>
      <c r="AO50" s="9">
        <v>17.600000000000001</v>
      </c>
      <c r="AP50" s="9"/>
      <c r="AQ50" s="9"/>
      <c r="AR50" s="9"/>
      <c r="AS50" s="9"/>
      <c r="AT50" s="7" t="s">
        <v>103</v>
      </c>
    </row>
    <row r="51" spans="1:46" ht="86.25" customHeight="1" x14ac:dyDescent="0.25">
      <c r="A51" s="7" t="s">
        <v>105</v>
      </c>
      <c r="B51" s="7" t="s">
        <v>105</v>
      </c>
      <c r="C51" s="8" t="s">
        <v>26</v>
      </c>
      <c r="D51" s="8" t="s">
        <v>62</v>
      </c>
      <c r="E51" s="8" t="s">
        <v>104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 t="s">
        <v>79</v>
      </c>
      <c r="U51" s="9">
        <v>140</v>
      </c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>
        <v>70</v>
      </c>
      <c r="AK51" s="9"/>
      <c r="AL51" s="9"/>
      <c r="AM51" s="9"/>
      <c r="AN51" s="9"/>
      <c r="AO51" s="9">
        <v>70</v>
      </c>
      <c r="AP51" s="9"/>
      <c r="AQ51" s="9"/>
      <c r="AR51" s="9"/>
      <c r="AS51" s="9"/>
      <c r="AT51" s="7" t="s">
        <v>105</v>
      </c>
    </row>
    <row r="52" spans="1:46" ht="87" customHeight="1" x14ac:dyDescent="0.25">
      <c r="A52" s="7" t="s">
        <v>106</v>
      </c>
      <c r="B52" s="7" t="s">
        <v>106</v>
      </c>
      <c r="C52" s="8" t="s">
        <v>26</v>
      </c>
      <c r="D52" s="8" t="s">
        <v>62</v>
      </c>
      <c r="E52" s="8" t="s">
        <v>104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 t="s">
        <v>107</v>
      </c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>
        <v>5580</v>
      </c>
      <c r="AK52" s="9"/>
      <c r="AL52" s="9"/>
      <c r="AM52" s="9"/>
      <c r="AN52" s="9"/>
      <c r="AO52" s="9">
        <v>11680</v>
      </c>
      <c r="AP52" s="9"/>
      <c r="AQ52" s="9"/>
      <c r="AR52" s="9"/>
      <c r="AS52" s="9"/>
      <c r="AT52" s="7" t="s">
        <v>106</v>
      </c>
    </row>
    <row r="53" spans="1:46" ht="50.1" customHeight="1" x14ac:dyDescent="0.25">
      <c r="A53" s="5" t="s">
        <v>108</v>
      </c>
      <c r="B53" s="5" t="s">
        <v>108</v>
      </c>
      <c r="C53" s="6" t="s">
        <v>109</v>
      </c>
      <c r="D53" s="6" t="s">
        <v>27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1">
        <v>1378</v>
      </c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>
        <v>310</v>
      </c>
      <c r="AK53" s="1"/>
      <c r="AL53" s="1"/>
      <c r="AM53" s="1"/>
      <c r="AN53" s="1"/>
      <c r="AO53" s="1">
        <v>310</v>
      </c>
      <c r="AP53" s="1"/>
      <c r="AQ53" s="1"/>
      <c r="AR53" s="1"/>
      <c r="AS53" s="1"/>
      <c r="AT53" s="5" t="s">
        <v>108</v>
      </c>
    </row>
    <row r="54" spans="1:46" ht="66.95" customHeight="1" x14ac:dyDescent="0.25">
      <c r="A54" s="7" t="s">
        <v>110</v>
      </c>
      <c r="B54" s="7" t="s">
        <v>110</v>
      </c>
      <c r="C54" s="8" t="s">
        <v>109</v>
      </c>
      <c r="D54" s="8" t="s">
        <v>111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9">
        <v>1378</v>
      </c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>
        <v>310</v>
      </c>
      <c r="AK54" s="9"/>
      <c r="AL54" s="9"/>
      <c r="AM54" s="9"/>
      <c r="AN54" s="9"/>
      <c r="AO54" s="9">
        <v>310</v>
      </c>
      <c r="AP54" s="9"/>
      <c r="AQ54" s="9"/>
      <c r="AR54" s="9"/>
      <c r="AS54" s="9"/>
      <c r="AT54" s="7" t="s">
        <v>110</v>
      </c>
    </row>
    <row r="55" spans="1:46" ht="181.5" customHeight="1" x14ac:dyDescent="0.25">
      <c r="A55" s="10" t="s">
        <v>112</v>
      </c>
      <c r="B55" s="10" t="s">
        <v>112</v>
      </c>
      <c r="C55" s="8" t="s">
        <v>109</v>
      </c>
      <c r="D55" s="8" t="s">
        <v>111</v>
      </c>
      <c r="E55" s="8" t="s">
        <v>113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 t="s">
        <v>32</v>
      </c>
      <c r="U55" s="9">
        <v>1013.2</v>
      </c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10" t="s">
        <v>112</v>
      </c>
    </row>
    <row r="56" spans="1:46" ht="183" customHeight="1" x14ac:dyDescent="0.25">
      <c r="A56" s="10" t="s">
        <v>114</v>
      </c>
      <c r="B56" s="10" t="s">
        <v>114</v>
      </c>
      <c r="C56" s="8" t="s">
        <v>109</v>
      </c>
      <c r="D56" s="8" t="s">
        <v>111</v>
      </c>
      <c r="E56" s="8" t="s">
        <v>113</v>
      </c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 t="s">
        <v>36</v>
      </c>
      <c r="U56" s="9">
        <v>76.8</v>
      </c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>
        <v>50</v>
      </c>
      <c r="AK56" s="9"/>
      <c r="AL56" s="9"/>
      <c r="AM56" s="9"/>
      <c r="AN56" s="9"/>
      <c r="AO56" s="9">
        <v>50</v>
      </c>
      <c r="AP56" s="9"/>
      <c r="AQ56" s="9"/>
      <c r="AR56" s="9"/>
      <c r="AS56" s="9"/>
      <c r="AT56" s="10" t="s">
        <v>114</v>
      </c>
    </row>
    <row r="57" spans="1:46" ht="168.75" customHeight="1" x14ac:dyDescent="0.25">
      <c r="A57" s="10" t="s">
        <v>115</v>
      </c>
      <c r="B57" s="10" t="s">
        <v>115</v>
      </c>
      <c r="C57" s="8" t="s">
        <v>109</v>
      </c>
      <c r="D57" s="8" t="s">
        <v>111</v>
      </c>
      <c r="E57" s="8" t="s">
        <v>116</v>
      </c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 t="s">
        <v>36</v>
      </c>
      <c r="U57" s="9">
        <v>14</v>
      </c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>
        <v>10</v>
      </c>
      <c r="AK57" s="9"/>
      <c r="AL57" s="9"/>
      <c r="AM57" s="9"/>
      <c r="AN57" s="9"/>
      <c r="AO57" s="9">
        <v>10</v>
      </c>
      <c r="AP57" s="9"/>
      <c r="AQ57" s="9"/>
      <c r="AR57" s="9"/>
      <c r="AS57" s="9"/>
      <c r="AT57" s="10" t="s">
        <v>115</v>
      </c>
    </row>
    <row r="58" spans="1:46" ht="263.25" customHeight="1" x14ac:dyDescent="0.25">
      <c r="A58" s="10" t="s">
        <v>117</v>
      </c>
      <c r="B58" s="10" t="s">
        <v>117</v>
      </c>
      <c r="C58" s="8" t="s">
        <v>109</v>
      </c>
      <c r="D58" s="8" t="s">
        <v>111</v>
      </c>
      <c r="E58" s="8" t="s">
        <v>118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 t="s">
        <v>36</v>
      </c>
      <c r="U58" s="9">
        <v>274</v>
      </c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>
        <v>250</v>
      </c>
      <c r="AK58" s="9"/>
      <c r="AL58" s="9"/>
      <c r="AM58" s="9"/>
      <c r="AN58" s="9"/>
      <c r="AO58" s="9">
        <v>250</v>
      </c>
      <c r="AP58" s="9"/>
      <c r="AQ58" s="9"/>
      <c r="AR58" s="9"/>
      <c r="AS58" s="9"/>
      <c r="AT58" s="10" t="s">
        <v>117</v>
      </c>
    </row>
    <row r="59" spans="1:46" ht="16.7" customHeight="1" x14ac:dyDescent="0.25">
      <c r="A59" s="5" t="s">
        <v>119</v>
      </c>
      <c r="B59" s="5" t="s">
        <v>119</v>
      </c>
      <c r="C59" s="6" t="s">
        <v>29</v>
      </c>
      <c r="D59" s="6" t="s">
        <v>27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1">
        <v>20513.5</v>
      </c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>
        <v>17669.3</v>
      </c>
      <c r="AK59" s="1"/>
      <c r="AL59" s="1"/>
      <c r="AM59" s="1"/>
      <c r="AN59" s="1"/>
      <c r="AO59" s="1">
        <v>20674.8</v>
      </c>
      <c r="AP59" s="1"/>
      <c r="AQ59" s="1"/>
      <c r="AR59" s="1"/>
      <c r="AS59" s="1"/>
      <c r="AT59" s="5" t="s">
        <v>119</v>
      </c>
    </row>
    <row r="60" spans="1:46" ht="16.7" customHeight="1" x14ac:dyDescent="0.25">
      <c r="A60" s="7" t="s">
        <v>120</v>
      </c>
      <c r="B60" s="7" t="s">
        <v>120</v>
      </c>
      <c r="C60" s="8" t="s">
        <v>29</v>
      </c>
      <c r="D60" s="8" t="s">
        <v>46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9">
        <v>1360.1</v>
      </c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>
        <v>1360.1</v>
      </c>
      <c r="AK60" s="9"/>
      <c r="AL60" s="9"/>
      <c r="AM60" s="9"/>
      <c r="AN60" s="9"/>
      <c r="AO60" s="9">
        <v>3131.9</v>
      </c>
      <c r="AP60" s="9"/>
      <c r="AQ60" s="9"/>
      <c r="AR60" s="9"/>
      <c r="AS60" s="9"/>
      <c r="AT60" s="7" t="s">
        <v>120</v>
      </c>
    </row>
    <row r="61" spans="1:46" ht="321.75" customHeight="1" x14ac:dyDescent="0.25">
      <c r="A61" s="10" t="s">
        <v>121</v>
      </c>
      <c r="B61" s="10" t="s">
        <v>121</v>
      </c>
      <c r="C61" s="8" t="s">
        <v>29</v>
      </c>
      <c r="D61" s="8" t="s">
        <v>46</v>
      </c>
      <c r="E61" s="8" t="s">
        <v>122</v>
      </c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 t="s">
        <v>32</v>
      </c>
      <c r="U61" s="9">
        <v>1297.5999999999999</v>
      </c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>
        <v>1297.5999999999999</v>
      </c>
      <c r="AK61" s="9"/>
      <c r="AL61" s="9"/>
      <c r="AM61" s="9"/>
      <c r="AN61" s="9"/>
      <c r="AO61" s="9">
        <v>1297.5999999999999</v>
      </c>
      <c r="AP61" s="9"/>
      <c r="AQ61" s="9"/>
      <c r="AR61" s="9"/>
      <c r="AS61" s="9"/>
      <c r="AT61" s="10" t="s">
        <v>121</v>
      </c>
    </row>
    <row r="62" spans="1:46" ht="321.75" customHeight="1" x14ac:dyDescent="0.25">
      <c r="A62" s="10" t="s">
        <v>123</v>
      </c>
      <c r="B62" s="10" t="s">
        <v>123</v>
      </c>
      <c r="C62" s="8" t="s">
        <v>29</v>
      </c>
      <c r="D62" s="8" t="s">
        <v>46</v>
      </c>
      <c r="E62" s="8" t="s">
        <v>122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 t="s">
        <v>36</v>
      </c>
      <c r="U62" s="9">
        <v>62.5</v>
      </c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>
        <v>62.5</v>
      </c>
      <c r="AK62" s="9"/>
      <c r="AL62" s="9"/>
      <c r="AM62" s="9"/>
      <c r="AN62" s="9"/>
      <c r="AO62" s="9">
        <v>62.5</v>
      </c>
      <c r="AP62" s="9"/>
      <c r="AQ62" s="9"/>
      <c r="AR62" s="9"/>
      <c r="AS62" s="9"/>
      <c r="AT62" s="10" t="s">
        <v>123</v>
      </c>
    </row>
    <row r="63" spans="1:46" ht="343.5" customHeight="1" x14ac:dyDescent="0.25">
      <c r="A63" s="10" t="s">
        <v>124</v>
      </c>
      <c r="B63" s="10" t="s">
        <v>124</v>
      </c>
      <c r="C63" s="8" t="s">
        <v>29</v>
      </c>
      <c r="D63" s="8" t="s">
        <v>46</v>
      </c>
      <c r="E63" s="8" t="s">
        <v>125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 t="s">
        <v>126</v>
      </c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>
        <v>1771.8</v>
      </c>
      <c r="AP63" s="9"/>
      <c r="AQ63" s="9"/>
      <c r="AR63" s="9"/>
      <c r="AS63" s="9"/>
      <c r="AT63" s="10" t="s">
        <v>124</v>
      </c>
    </row>
    <row r="64" spans="1:46" ht="33.4" customHeight="1" x14ac:dyDescent="0.25">
      <c r="A64" s="7" t="s">
        <v>127</v>
      </c>
      <c r="B64" s="7" t="s">
        <v>127</v>
      </c>
      <c r="C64" s="8" t="s">
        <v>29</v>
      </c>
      <c r="D64" s="8" t="s">
        <v>111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9">
        <v>18882.400000000001</v>
      </c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>
        <v>16166</v>
      </c>
      <c r="AK64" s="9"/>
      <c r="AL64" s="9"/>
      <c r="AM64" s="9"/>
      <c r="AN64" s="9"/>
      <c r="AO64" s="9">
        <v>17397.599999999999</v>
      </c>
      <c r="AP64" s="9"/>
      <c r="AQ64" s="9"/>
      <c r="AR64" s="9"/>
      <c r="AS64" s="9"/>
      <c r="AT64" s="7" t="s">
        <v>127</v>
      </c>
    </row>
    <row r="65" spans="1:46" ht="169.5" customHeight="1" x14ac:dyDescent="0.25">
      <c r="A65" s="10" t="s">
        <v>128</v>
      </c>
      <c r="B65" s="10" t="s">
        <v>128</v>
      </c>
      <c r="C65" s="8" t="s">
        <v>29</v>
      </c>
      <c r="D65" s="8" t="s">
        <v>111</v>
      </c>
      <c r="E65" s="8" t="s">
        <v>129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 t="s">
        <v>36</v>
      </c>
      <c r="U65" s="9">
        <v>13001.1</v>
      </c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>
        <v>9438.7999999999993</v>
      </c>
      <c r="AK65" s="9"/>
      <c r="AL65" s="9"/>
      <c r="AM65" s="9"/>
      <c r="AN65" s="9"/>
      <c r="AO65" s="9">
        <v>11569.4</v>
      </c>
      <c r="AP65" s="9"/>
      <c r="AQ65" s="9"/>
      <c r="AR65" s="9"/>
      <c r="AS65" s="9"/>
      <c r="AT65" s="10" t="s">
        <v>128</v>
      </c>
    </row>
    <row r="66" spans="1:46" ht="186" customHeight="1" x14ac:dyDescent="0.25">
      <c r="A66" s="10" t="s">
        <v>130</v>
      </c>
      <c r="B66" s="10" t="s">
        <v>130</v>
      </c>
      <c r="C66" s="8" t="s">
        <v>29</v>
      </c>
      <c r="D66" s="8" t="s">
        <v>111</v>
      </c>
      <c r="E66" s="8" t="s">
        <v>131</v>
      </c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 t="s">
        <v>36</v>
      </c>
      <c r="U66" s="9">
        <v>684.8</v>
      </c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>
        <v>2008.3</v>
      </c>
      <c r="AK66" s="9"/>
      <c r="AL66" s="9"/>
      <c r="AM66" s="9"/>
      <c r="AN66" s="9"/>
      <c r="AO66" s="9">
        <v>1109.3</v>
      </c>
      <c r="AP66" s="9"/>
      <c r="AQ66" s="9"/>
      <c r="AR66" s="9"/>
      <c r="AS66" s="9"/>
      <c r="AT66" s="10" t="s">
        <v>130</v>
      </c>
    </row>
    <row r="67" spans="1:46" ht="137.25" customHeight="1" x14ac:dyDescent="0.25">
      <c r="A67" s="10" t="s">
        <v>132</v>
      </c>
      <c r="B67" s="10" t="s">
        <v>132</v>
      </c>
      <c r="C67" s="8" t="s">
        <v>29</v>
      </c>
      <c r="D67" s="8" t="s">
        <v>111</v>
      </c>
      <c r="E67" s="8" t="s">
        <v>133</v>
      </c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 t="s">
        <v>99</v>
      </c>
      <c r="U67" s="9">
        <v>781.5</v>
      </c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>
        <v>781.5</v>
      </c>
      <c r="AK67" s="9"/>
      <c r="AL67" s="9"/>
      <c r="AM67" s="9"/>
      <c r="AN67" s="9"/>
      <c r="AO67" s="9">
        <v>781.5</v>
      </c>
      <c r="AP67" s="9"/>
      <c r="AQ67" s="9"/>
      <c r="AR67" s="9"/>
      <c r="AS67" s="9"/>
      <c r="AT67" s="10" t="s">
        <v>132</v>
      </c>
    </row>
    <row r="68" spans="1:46" ht="133.5" customHeight="1" x14ac:dyDescent="0.25">
      <c r="A68" s="10" t="s">
        <v>134</v>
      </c>
      <c r="B68" s="10" t="s">
        <v>134</v>
      </c>
      <c r="C68" s="8" t="s">
        <v>29</v>
      </c>
      <c r="D68" s="8" t="s">
        <v>111</v>
      </c>
      <c r="E68" s="8" t="s">
        <v>135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 t="s">
        <v>99</v>
      </c>
      <c r="U68" s="9">
        <v>608.9</v>
      </c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10" t="s">
        <v>134</v>
      </c>
    </row>
    <row r="69" spans="1:46" ht="156" customHeight="1" x14ac:dyDescent="0.25">
      <c r="A69" s="10" t="s">
        <v>136</v>
      </c>
      <c r="B69" s="10" t="s">
        <v>136</v>
      </c>
      <c r="C69" s="8" t="s">
        <v>29</v>
      </c>
      <c r="D69" s="8" t="s">
        <v>111</v>
      </c>
      <c r="E69" s="8" t="s">
        <v>137</v>
      </c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 t="s">
        <v>36</v>
      </c>
      <c r="U69" s="9">
        <v>3806.1</v>
      </c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>
        <v>3937.4</v>
      </c>
      <c r="AK69" s="9"/>
      <c r="AL69" s="9"/>
      <c r="AM69" s="9"/>
      <c r="AN69" s="9"/>
      <c r="AO69" s="9">
        <v>3937.4</v>
      </c>
      <c r="AP69" s="9"/>
      <c r="AQ69" s="9"/>
      <c r="AR69" s="9"/>
      <c r="AS69" s="9"/>
      <c r="AT69" s="10" t="s">
        <v>136</v>
      </c>
    </row>
    <row r="70" spans="1:46" ht="33.4" customHeight="1" x14ac:dyDescent="0.25">
      <c r="A70" s="7" t="s">
        <v>138</v>
      </c>
      <c r="B70" s="7" t="s">
        <v>138</v>
      </c>
      <c r="C70" s="8" t="s">
        <v>29</v>
      </c>
      <c r="D70" s="8" t="s">
        <v>139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9">
        <v>271</v>
      </c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>
        <v>143.19999999999999</v>
      </c>
      <c r="AK70" s="9"/>
      <c r="AL70" s="9"/>
      <c r="AM70" s="9"/>
      <c r="AN70" s="9"/>
      <c r="AO70" s="9">
        <v>145.30000000000001</v>
      </c>
      <c r="AP70" s="9"/>
      <c r="AQ70" s="9"/>
      <c r="AR70" s="9"/>
      <c r="AS70" s="9"/>
      <c r="AT70" s="7" t="s">
        <v>138</v>
      </c>
    </row>
    <row r="71" spans="1:46" ht="165.75" customHeight="1" x14ac:dyDescent="0.25">
      <c r="A71" s="10" t="s">
        <v>140</v>
      </c>
      <c r="B71" s="10" t="s">
        <v>140</v>
      </c>
      <c r="C71" s="8" t="s">
        <v>29</v>
      </c>
      <c r="D71" s="8" t="s">
        <v>139</v>
      </c>
      <c r="E71" s="8" t="s">
        <v>141</v>
      </c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 t="s">
        <v>36</v>
      </c>
      <c r="U71" s="9">
        <v>186.2</v>
      </c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>
        <v>51.2</v>
      </c>
      <c r="AK71" s="9"/>
      <c r="AL71" s="9"/>
      <c r="AM71" s="9"/>
      <c r="AN71" s="9"/>
      <c r="AO71" s="9">
        <v>53.3</v>
      </c>
      <c r="AP71" s="9"/>
      <c r="AQ71" s="9"/>
      <c r="AR71" s="9"/>
      <c r="AS71" s="9"/>
      <c r="AT71" s="10" t="s">
        <v>140</v>
      </c>
    </row>
    <row r="72" spans="1:46" ht="269.25" customHeight="1" x14ac:dyDescent="0.25">
      <c r="A72" s="10" t="s">
        <v>142</v>
      </c>
      <c r="B72" s="10" t="s">
        <v>142</v>
      </c>
      <c r="C72" s="8" t="s">
        <v>29</v>
      </c>
      <c r="D72" s="8" t="s">
        <v>139</v>
      </c>
      <c r="E72" s="8" t="s">
        <v>143</v>
      </c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 t="s">
        <v>36</v>
      </c>
      <c r="U72" s="9">
        <v>84.8</v>
      </c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>
        <v>92</v>
      </c>
      <c r="AK72" s="9"/>
      <c r="AL72" s="9"/>
      <c r="AM72" s="9"/>
      <c r="AN72" s="9"/>
      <c r="AO72" s="9">
        <v>92</v>
      </c>
      <c r="AP72" s="9"/>
      <c r="AQ72" s="9"/>
      <c r="AR72" s="9"/>
      <c r="AS72" s="9"/>
      <c r="AT72" s="10" t="s">
        <v>142</v>
      </c>
    </row>
    <row r="73" spans="1:46" ht="33.4" customHeight="1" x14ac:dyDescent="0.25">
      <c r="A73" s="5" t="s">
        <v>144</v>
      </c>
      <c r="B73" s="5" t="s">
        <v>144</v>
      </c>
      <c r="C73" s="6" t="s">
        <v>46</v>
      </c>
      <c r="D73" s="6" t="s">
        <v>27</v>
      </c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1">
        <f>104188.2+1612.4</f>
        <v>105800.59999999999</v>
      </c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>
        <v>17270.2</v>
      </c>
      <c r="AK73" s="1"/>
      <c r="AL73" s="1"/>
      <c r="AM73" s="1"/>
      <c r="AN73" s="1"/>
      <c r="AO73" s="1">
        <v>16794.099999999999</v>
      </c>
      <c r="AP73" s="1"/>
      <c r="AQ73" s="1"/>
      <c r="AR73" s="1"/>
      <c r="AS73" s="1"/>
      <c r="AT73" s="5" t="s">
        <v>144</v>
      </c>
    </row>
    <row r="74" spans="1:46" ht="16.7" customHeight="1" x14ac:dyDescent="0.25">
      <c r="A74" s="7" t="s">
        <v>145</v>
      </c>
      <c r="B74" s="7" t="s">
        <v>145</v>
      </c>
      <c r="C74" s="8" t="s">
        <v>46</v>
      </c>
      <c r="D74" s="8" t="s">
        <v>26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9">
        <v>24656.2</v>
      </c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>
        <v>281.2</v>
      </c>
      <c r="AK74" s="9"/>
      <c r="AL74" s="9"/>
      <c r="AM74" s="9"/>
      <c r="AN74" s="9"/>
      <c r="AO74" s="9">
        <v>303.2</v>
      </c>
      <c r="AP74" s="9"/>
      <c r="AQ74" s="9"/>
      <c r="AR74" s="9"/>
      <c r="AS74" s="9"/>
      <c r="AT74" s="7" t="s">
        <v>145</v>
      </c>
    </row>
    <row r="75" spans="1:46" ht="203.25" customHeight="1" x14ac:dyDescent="0.25">
      <c r="A75" s="10" t="s">
        <v>146</v>
      </c>
      <c r="B75" s="10" t="s">
        <v>146</v>
      </c>
      <c r="C75" s="8" t="s">
        <v>46</v>
      </c>
      <c r="D75" s="8" t="s">
        <v>26</v>
      </c>
      <c r="E75" s="8" t="s">
        <v>147</v>
      </c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 t="s">
        <v>99</v>
      </c>
      <c r="U75" s="9">
        <v>24272.799999999999</v>
      </c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10" t="s">
        <v>146</v>
      </c>
    </row>
    <row r="76" spans="1:46" ht="175.5" customHeight="1" x14ac:dyDescent="0.25">
      <c r="A76" s="10" t="s">
        <v>148</v>
      </c>
      <c r="B76" s="10" t="s">
        <v>148</v>
      </c>
      <c r="C76" s="8" t="s">
        <v>46</v>
      </c>
      <c r="D76" s="8" t="s">
        <v>26</v>
      </c>
      <c r="E76" s="8" t="s">
        <v>149</v>
      </c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 t="s">
        <v>36</v>
      </c>
      <c r="U76" s="9">
        <v>154</v>
      </c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>
        <v>150</v>
      </c>
      <c r="AK76" s="9"/>
      <c r="AL76" s="9"/>
      <c r="AM76" s="9"/>
      <c r="AN76" s="9"/>
      <c r="AO76" s="9">
        <v>170</v>
      </c>
      <c r="AP76" s="9"/>
      <c r="AQ76" s="9"/>
      <c r="AR76" s="9"/>
      <c r="AS76" s="9"/>
      <c r="AT76" s="10" t="s">
        <v>148</v>
      </c>
    </row>
    <row r="77" spans="1:46" ht="214.5" customHeight="1" x14ac:dyDescent="0.25">
      <c r="A77" s="10" t="s">
        <v>150</v>
      </c>
      <c r="B77" s="10" t="s">
        <v>150</v>
      </c>
      <c r="C77" s="8" t="s">
        <v>46</v>
      </c>
      <c r="D77" s="8" t="s">
        <v>26</v>
      </c>
      <c r="E77" s="8" t="s">
        <v>151</v>
      </c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 t="s">
        <v>36</v>
      </c>
      <c r="U77" s="9">
        <v>129.4</v>
      </c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>
        <v>131.19999999999999</v>
      </c>
      <c r="AK77" s="9"/>
      <c r="AL77" s="9"/>
      <c r="AM77" s="9"/>
      <c r="AN77" s="9"/>
      <c r="AO77" s="9">
        <v>133.19999999999999</v>
      </c>
      <c r="AP77" s="9"/>
      <c r="AQ77" s="9"/>
      <c r="AR77" s="9"/>
      <c r="AS77" s="9"/>
      <c r="AT77" s="10" t="s">
        <v>150</v>
      </c>
    </row>
    <row r="78" spans="1:46" ht="157.5" customHeight="1" x14ac:dyDescent="0.25">
      <c r="A78" s="10" t="s">
        <v>152</v>
      </c>
      <c r="B78" s="10" t="s">
        <v>152</v>
      </c>
      <c r="C78" s="8" t="s">
        <v>46</v>
      </c>
      <c r="D78" s="8" t="s">
        <v>26</v>
      </c>
      <c r="E78" s="8" t="s">
        <v>153</v>
      </c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 t="s">
        <v>36</v>
      </c>
      <c r="U78" s="9">
        <v>100</v>
      </c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10" t="s">
        <v>152</v>
      </c>
    </row>
    <row r="79" spans="1:46" ht="16.7" customHeight="1" x14ac:dyDescent="0.25">
      <c r="A79" s="7" t="s">
        <v>154</v>
      </c>
      <c r="B79" s="7" t="s">
        <v>154</v>
      </c>
      <c r="C79" s="8" t="s">
        <v>46</v>
      </c>
      <c r="D79" s="8" t="s">
        <v>155</v>
      </c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9">
        <f>79532+1612.4</f>
        <v>81144.399999999994</v>
      </c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>
        <v>16989</v>
      </c>
      <c r="AK79" s="9"/>
      <c r="AL79" s="9"/>
      <c r="AM79" s="9"/>
      <c r="AN79" s="9"/>
      <c r="AO79" s="9">
        <v>16490.900000000001</v>
      </c>
      <c r="AP79" s="9"/>
      <c r="AQ79" s="9"/>
      <c r="AR79" s="9"/>
      <c r="AS79" s="9"/>
      <c r="AT79" s="7" t="s">
        <v>154</v>
      </c>
    </row>
    <row r="80" spans="1:46" ht="212.25" customHeight="1" x14ac:dyDescent="0.25">
      <c r="A80" s="10" t="s">
        <v>156</v>
      </c>
      <c r="B80" s="10" t="s">
        <v>156</v>
      </c>
      <c r="C80" s="8" t="s">
        <v>46</v>
      </c>
      <c r="D80" s="8" t="s">
        <v>155</v>
      </c>
      <c r="E80" s="8" t="s">
        <v>157</v>
      </c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 t="s">
        <v>36</v>
      </c>
      <c r="U80" s="9">
        <v>85.9</v>
      </c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>
        <v>210.4</v>
      </c>
      <c r="AK80" s="9"/>
      <c r="AL80" s="9"/>
      <c r="AM80" s="9"/>
      <c r="AN80" s="9"/>
      <c r="AO80" s="9"/>
      <c r="AP80" s="9"/>
      <c r="AQ80" s="9"/>
      <c r="AR80" s="9"/>
      <c r="AS80" s="9"/>
      <c r="AT80" s="10" t="s">
        <v>156</v>
      </c>
    </row>
    <row r="81" spans="1:46" ht="210.75" customHeight="1" x14ac:dyDescent="0.25">
      <c r="A81" s="10" t="s">
        <v>158</v>
      </c>
      <c r="B81" s="10" t="s">
        <v>158</v>
      </c>
      <c r="C81" s="8" t="s">
        <v>46</v>
      </c>
      <c r="D81" s="8" t="s">
        <v>155</v>
      </c>
      <c r="E81" s="8" t="s">
        <v>159</v>
      </c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 t="s">
        <v>36</v>
      </c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>
        <v>456</v>
      </c>
      <c r="AP81" s="9"/>
      <c r="AQ81" s="9"/>
      <c r="AR81" s="9"/>
      <c r="AS81" s="9"/>
      <c r="AT81" s="10" t="s">
        <v>158</v>
      </c>
    </row>
    <row r="82" spans="1:46" ht="198" customHeight="1" x14ac:dyDescent="0.25">
      <c r="A82" s="10" t="s">
        <v>160</v>
      </c>
      <c r="B82" s="10" t="s">
        <v>160</v>
      </c>
      <c r="C82" s="8" t="s">
        <v>46</v>
      </c>
      <c r="D82" s="8" t="s">
        <v>155</v>
      </c>
      <c r="E82" s="8" t="s">
        <v>161</v>
      </c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 t="s">
        <v>36</v>
      </c>
      <c r="U82" s="9">
        <f>717.5-90.3</f>
        <v>627.20000000000005</v>
      </c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>
        <v>1326.4</v>
      </c>
      <c r="AK82" s="9"/>
      <c r="AL82" s="9"/>
      <c r="AM82" s="9"/>
      <c r="AN82" s="9"/>
      <c r="AO82" s="9">
        <v>682.7</v>
      </c>
      <c r="AP82" s="9"/>
      <c r="AQ82" s="9"/>
      <c r="AR82" s="9"/>
      <c r="AS82" s="9"/>
      <c r="AT82" s="10" t="s">
        <v>160</v>
      </c>
    </row>
    <row r="83" spans="1:46" ht="246" customHeight="1" x14ac:dyDescent="0.25">
      <c r="A83" s="10" t="s">
        <v>162</v>
      </c>
      <c r="B83" s="10" t="s">
        <v>162</v>
      </c>
      <c r="C83" s="8" t="s">
        <v>46</v>
      </c>
      <c r="D83" s="8" t="s">
        <v>155</v>
      </c>
      <c r="E83" s="8" t="s">
        <v>163</v>
      </c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 t="s">
        <v>36</v>
      </c>
      <c r="U83" s="9">
        <v>323</v>
      </c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>
        <v>300</v>
      </c>
      <c r="AK83" s="9"/>
      <c r="AL83" s="9"/>
      <c r="AM83" s="9"/>
      <c r="AN83" s="9"/>
      <c r="AO83" s="9">
        <v>200</v>
      </c>
      <c r="AP83" s="9"/>
      <c r="AQ83" s="9"/>
      <c r="AR83" s="9"/>
      <c r="AS83" s="9"/>
      <c r="AT83" s="10" t="s">
        <v>162</v>
      </c>
    </row>
    <row r="84" spans="1:46" ht="196.5" customHeight="1" x14ac:dyDescent="0.25">
      <c r="A84" s="10" t="s">
        <v>164</v>
      </c>
      <c r="B84" s="10" t="s">
        <v>164</v>
      </c>
      <c r="C84" s="8" t="s">
        <v>46</v>
      </c>
      <c r="D84" s="8" t="s">
        <v>155</v>
      </c>
      <c r="E84" s="8" t="s">
        <v>165</v>
      </c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 t="s">
        <v>36</v>
      </c>
      <c r="U84" s="9">
        <v>589</v>
      </c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10" t="s">
        <v>164</v>
      </c>
    </row>
    <row r="85" spans="1:46" ht="198" customHeight="1" x14ac:dyDescent="0.25">
      <c r="A85" s="10" t="s">
        <v>166</v>
      </c>
      <c r="B85" s="10" t="s">
        <v>166</v>
      </c>
      <c r="C85" s="8" t="s">
        <v>46</v>
      </c>
      <c r="D85" s="8" t="s">
        <v>155</v>
      </c>
      <c r="E85" s="8" t="s">
        <v>167</v>
      </c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 t="s">
        <v>168</v>
      </c>
      <c r="U85" s="9">
        <v>1000</v>
      </c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10" t="s">
        <v>166</v>
      </c>
    </row>
    <row r="86" spans="1:46" ht="231" customHeight="1" x14ac:dyDescent="0.25">
      <c r="A86" s="10" t="s">
        <v>169</v>
      </c>
      <c r="B86" s="10" t="s">
        <v>169</v>
      </c>
      <c r="C86" s="8" t="s">
        <v>46</v>
      </c>
      <c r="D86" s="8" t="s">
        <v>155</v>
      </c>
      <c r="E86" s="8" t="s">
        <v>170</v>
      </c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 t="s">
        <v>99</v>
      </c>
      <c r="U86" s="9">
        <v>52528</v>
      </c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10" t="s">
        <v>169</v>
      </c>
    </row>
    <row r="87" spans="1:46" ht="209.25" customHeight="1" x14ac:dyDescent="0.25">
      <c r="A87" s="10" t="s">
        <v>171</v>
      </c>
      <c r="B87" s="10" t="s">
        <v>171</v>
      </c>
      <c r="C87" s="8" t="s">
        <v>46</v>
      </c>
      <c r="D87" s="8" t="s">
        <v>155</v>
      </c>
      <c r="E87" s="8" t="s">
        <v>172</v>
      </c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 t="s">
        <v>99</v>
      </c>
      <c r="U87" s="9">
        <v>9411.2000000000007</v>
      </c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>
        <v>9460.9</v>
      </c>
      <c r="AK87" s="9"/>
      <c r="AL87" s="9"/>
      <c r="AM87" s="9"/>
      <c r="AN87" s="9"/>
      <c r="AO87" s="9">
        <v>9460.9</v>
      </c>
      <c r="AP87" s="9"/>
      <c r="AQ87" s="9"/>
      <c r="AR87" s="9"/>
      <c r="AS87" s="9"/>
      <c r="AT87" s="10" t="s">
        <v>171</v>
      </c>
    </row>
    <row r="88" spans="1:46" ht="197.25" customHeight="1" x14ac:dyDescent="0.25">
      <c r="A88" s="10"/>
      <c r="B88" s="10" t="s">
        <v>422</v>
      </c>
      <c r="C88" s="8" t="s">
        <v>46</v>
      </c>
      <c r="D88" s="8" t="s">
        <v>155</v>
      </c>
      <c r="E88" s="8" t="s">
        <v>421</v>
      </c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 t="s">
        <v>36</v>
      </c>
      <c r="U88" s="9">
        <f>1612.4+90.3</f>
        <v>1702.7</v>
      </c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10"/>
    </row>
    <row r="89" spans="1:46" ht="252" customHeight="1" x14ac:dyDescent="0.25">
      <c r="A89" s="10" t="s">
        <v>173</v>
      </c>
      <c r="B89" s="10" t="s">
        <v>173</v>
      </c>
      <c r="C89" s="8" t="s">
        <v>46</v>
      </c>
      <c r="D89" s="8" t="s">
        <v>155</v>
      </c>
      <c r="E89" s="8" t="s">
        <v>174</v>
      </c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 t="s">
        <v>126</v>
      </c>
      <c r="U89" s="9">
        <v>5808.6</v>
      </c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>
        <v>5691.3</v>
      </c>
      <c r="AK89" s="9"/>
      <c r="AL89" s="9"/>
      <c r="AM89" s="9"/>
      <c r="AN89" s="9"/>
      <c r="AO89" s="9">
        <v>5691.3</v>
      </c>
      <c r="AP89" s="9"/>
      <c r="AQ89" s="9"/>
      <c r="AR89" s="9"/>
      <c r="AS89" s="9"/>
      <c r="AT89" s="10" t="s">
        <v>173</v>
      </c>
    </row>
    <row r="90" spans="1:46" ht="166.5" customHeight="1" x14ac:dyDescent="0.25">
      <c r="A90" s="10" t="s">
        <v>175</v>
      </c>
      <c r="B90" s="10" t="s">
        <v>175</v>
      </c>
      <c r="C90" s="8" t="s">
        <v>46</v>
      </c>
      <c r="D90" s="8" t="s">
        <v>155</v>
      </c>
      <c r="E90" s="8" t="s">
        <v>176</v>
      </c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 t="s">
        <v>168</v>
      </c>
      <c r="U90" s="9">
        <v>9068.7999999999993</v>
      </c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10" t="s">
        <v>175</v>
      </c>
    </row>
    <row r="91" spans="1:46" ht="16.7" customHeight="1" x14ac:dyDescent="0.25">
      <c r="A91" s="5" t="s">
        <v>177</v>
      </c>
      <c r="B91" s="5" t="s">
        <v>177</v>
      </c>
      <c r="C91" s="6" t="s">
        <v>50</v>
      </c>
      <c r="D91" s="6" t="s">
        <v>27</v>
      </c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1">
        <v>392</v>
      </c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>
        <v>340</v>
      </c>
      <c r="AK91" s="1"/>
      <c r="AL91" s="1"/>
      <c r="AM91" s="1"/>
      <c r="AN91" s="1"/>
      <c r="AO91" s="1">
        <v>340</v>
      </c>
      <c r="AP91" s="1"/>
      <c r="AQ91" s="1"/>
      <c r="AR91" s="1"/>
      <c r="AS91" s="1"/>
      <c r="AT91" s="5" t="s">
        <v>177</v>
      </c>
    </row>
    <row r="92" spans="1:46" ht="33.4" customHeight="1" x14ac:dyDescent="0.25">
      <c r="A92" s="7" t="s">
        <v>178</v>
      </c>
      <c r="B92" s="7" t="s">
        <v>178</v>
      </c>
      <c r="C92" s="8" t="s">
        <v>50</v>
      </c>
      <c r="D92" s="8" t="s">
        <v>155</v>
      </c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9">
        <v>350</v>
      </c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>
        <v>300</v>
      </c>
      <c r="AK92" s="9"/>
      <c r="AL92" s="9"/>
      <c r="AM92" s="9"/>
      <c r="AN92" s="9"/>
      <c r="AO92" s="9">
        <v>300</v>
      </c>
      <c r="AP92" s="9"/>
      <c r="AQ92" s="9"/>
      <c r="AR92" s="9"/>
      <c r="AS92" s="9"/>
      <c r="AT92" s="7" t="s">
        <v>178</v>
      </c>
    </row>
    <row r="93" spans="1:46" ht="219" customHeight="1" x14ac:dyDescent="0.25">
      <c r="A93" s="10" t="s">
        <v>179</v>
      </c>
      <c r="B93" s="10" t="s">
        <v>179</v>
      </c>
      <c r="C93" s="8" t="s">
        <v>50</v>
      </c>
      <c r="D93" s="8" t="s">
        <v>155</v>
      </c>
      <c r="E93" s="8" t="s">
        <v>180</v>
      </c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 t="s">
        <v>36</v>
      </c>
      <c r="U93" s="9">
        <v>350</v>
      </c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>
        <v>300</v>
      </c>
      <c r="AK93" s="9"/>
      <c r="AL93" s="9"/>
      <c r="AM93" s="9"/>
      <c r="AN93" s="9"/>
      <c r="AO93" s="9">
        <v>300</v>
      </c>
      <c r="AP93" s="9"/>
      <c r="AQ93" s="9"/>
      <c r="AR93" s="9"/>
      <c r="AS93" s="9"/>
      <c r="AT93" s="10" t="s">
        <v>179</v>
      </c>
    </row>
    <row r="94" spans="1:46" ht="33.4" customHeight="1" x14ac:dyDescent="0.25">
      <c r="A94" s="7" t="s">
        <v>181</v>
      </c>
      <c r="B94" s="7" t="s">
        <v>181</v>
      </c>
      <c r="C94" s="8" t="s">
        <v>50</v>
      </c>
      <c r="D94" s="8" t="s">
        <v>46</v>
      </c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9">
        <v>42</v>
      </c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>
        <v>40</v>
      </c>
      <c r="AK94" s="9"/>
      <c r="AL94" s="9"/>
      <c r="AM94" s="9"/>
      <c r="AN94" s="9"/>
      <c r="AO94" s="9">
        <v>40</v>
      </c>
      <c r="AP94" s="9"/>
      <c r="AQ94" s="9"/>
      <c r="AR94" s="9"/>
      <c r="AS94" s="9"/>
      <c r="AT94" s="7" t="s">
        <v>181</v>
      </c>
    </row>
    <row r="95" spans="1:46" ht="154.5" customHeight="1" x14ac:dyDescent="0.25">
      <c r="A95" s="10" t="s">
        <v>182</v>
      </c>
      <c r="B95" s="10" t="s">
        <v>182</v>
      </c>
      <c r="C95" s="8" t="s">
        <v>50</v>
      </c>
      <c r="D95" s="8" t="s">
        <v>46</v>
      </c>
      <c r="E95" s="8" t="s">
        <v>183</v>
      </c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 t="s">
        <v>36</v>
      </c>
      <c r="U95" s="9">
        <v>42</v>
      </c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>
        <v>40</v>
      </c>
      <c r="AK95" s="9"/>
      <c r="AL95" s="9"/>
      <c r="AM95" s="9"/>
      <c r="AN95" s="9"/>
      <c r="AO95" s="9">
        <v>40</v>
      </c>
      <c r="AP95" s="9"/>
      <c r="AQ95" s="9"/>
      <c r="AR95" s="9"/>
      <c r="AS95" s="9"/>
      <c r="AT95" s="10" t="s">
        <v>182</v>
      </c>
    </row>
    <row r="96" spans="1:46" ht="16.7" customHeight="1" x14ac:dyDescent="0.25">
      <c r="A96" s="5" t="s">
        <v>184</v>
      </c>
      <c r="B96" s="5" t="s">
        <v>184</v>
      </c>
      <c r="C96" s="6" t="s">
        <v>185</v>
      </c>
      <c r="D96" s="6" t="s">
        <v>27</v>
      </c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1">
        <f>503767.4+5246</f>
        <v>509013.4</v>
      </c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>
        <v>457643.7</v>
      </c>
      <c r="AK96" s="1"/>
      <c r="AL96" s="1"/>
      <c r="AM96" s="1"/>
      <c r="AN96" s="1"/>
      <c r="AO96" s="1">
        <v>455942</v>
      </c>
      <c r="AP96" s="1"/>
      <c r="AQ96" s="1"/>
      <c r="AR96" s="1"/>
      <c r="AS96" s="1"/>
      <c r="AT96" s="5" t="s">
        <v>184</v>
      </c>
    </row>
    <row r="97" spans="1:46" ht="16.7" customHeight="1" x14ac:dyDescent="0.25">
      <c r="A97" s="7" t="s">
        <v>186</v>
      </c>
      <c r="B97" s="7" t="s">
        <v>186</v>
      </c>
      <c r="C97" s="8" t="s">
        <v>185</v>
      </c>
      <c r="D97" s="8" t="s">
        <v>26</v>
      </c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9">
        <v>156789.20000000001</v>
      </c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>
        <v>122093.1</v>
      </c>
      <c r="AK97" s="9"/>
      <c r="AL97" s="9"/>
      <c r="AM97" s="9"/>
      <c r="AN97" s="9"/>
      <c r="AO97" s="9">
        <v>127694</v>
      </c>
      <c r="AP97" s="9"/>
      <c r="AQ97" s="9"/>
      <c r="AR97" s="9"/>
      <c r="AS97" s="9"/>
      <c r="AT97" s="7" t="s">
        <v>186</v>
      </c>
    </row>
    <row r="98" spans="1:46" ht="138.75" customHeight="1" x14ac:dyDescent="0.25">
      <c r="A98" s="10" t="s">
        <v>187</v>
      </c>
      <c r="B98" s="10" t="s">
        <v>187</v>
      </c>
      <c r="C98" s="8" t="s">
        <v>185</v>
      </c>
      <c r="D98" s="8" t="s">
        <v>26</v>
      </c>
      <c r="E98" s="8" t="s">
        <v>188</v>
      </c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 t="s">
        <v>189</v>
      </c>
      <c r="U98" s="9">
        <v>62653</v>
      </c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>
        <v>40052.199999999997</v>
      </c>
      <c r="AK98" s="9"/>
      <c r="AL98" s="9"/>
      <c r="AM98" s="9"/>
      <c r="AN98" s="9"/>
      <c r="AO98" s="9">
        <v>40381.800000000003</v>
      </c>
      <c r="AP98" s="9"/>
      <c r="AQ98" s="9"/>
      <c r="AR98" s="9"/>
      <c r="AS98" s="9"/>
      <c r="AT98" s="10" t="s">
        <v>187</v>
      </c>
    </row>
    <row r="99" spans="1:46" ht="143.25" customHeight="1" x14ac:dyDescent="0.25">
      <c r="A99" s="10" t="s">
        <v>190</v>
      </c>
      <c r="B99" s="10" t="s">
        <v>190</v>
      </c>
      <c r="C99" s="8" t="s">
        <v>185</v>
      </c>
      <c r="D99" s="8" t="s">
        <v>26</v>
      </c>
      <c r="E99" s="8" t="s">
        <v>191</v>
      </c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 t="s">
        <v>168</v>
      </c>
      <c r="U99" s="9">
        <v>28</v>
      </c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10" t="s">
        <v>190</v>
      </c>
    </row>
    <row r="100" spans="1:46" ht="247.5" customHeight="1" x14ac:dyDescent="0.25">
      <c r="A100" s="10" t="s">
        <v>192</v>
      </c>
      <c r="B100" s="10" t="s">
        <v>192</v>
      </c>
      <c r="C100" s="8" t="s">
        <v>185</v>
      </c>
      <c r="D100" s="8" t="s">
        <v>26</v>
      </c>
      <c r="E100" s="8" t="s">
        <v>193</v>
      </c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 t="s">
        <v>189</v>
      </c>
      <c r="U100" s="9">
        <v>78804.399999999994</v>
      </c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>
        <v>82032.7</v>
      </c>
      <c r="AK100" s="9"/>
      <c r="AL100" s="9"/>
      <c r="AM100" s="9"/>
      <c r="AN100" s="9"/>
      <c r="AO100" s="9">
        <v>82032.7</v>
      </c>
      <c r="AP100" s="9"/>
      <c r="AQ100" s="9"/>
      <c r="AR100" s="9"/>
      <c r="AS100" s="9"/>
      <c r="AT100" s="10" t="s">
        <v>192</v>
      </c>
    </row>
    <row r="101" spans="1:46" ht="151.5" customHeight="1" x14ac:dyDescent="0.25">
      <c r="A101" s="10" t="s">
        <v>194</v>
      </c>
      <c r="B101" s="10" t="s">
        <v>194</v>
      </c>
      <c r="C101" s="8" t="s">
        <v>185</v>
      </c>
      <c r="D101" s="8" t="s">
        <v>26</v>
      </c>
      <c r="E101" s="8" t="s">
        <v>195</v>
      </c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 t="s">
        <v>168</v>
      </c>
      <c r="U101" s="9">
        <v>15295.6</v>
      </c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10" t="s">
        <v>194</v>
      </c>
    </row>
    <row r="102" spans="1:46" ht="163.5" customHeight="1" x14ac:dyDescent="0.25">
      <c r="A102" s="10" t="s">
        <v>196</v>
      </c>
      <c r="B102" s="10" t="s">
        <v>196</v>
      </c>
      <c r="C102" s="8" t="s">
        <v>185</v>
      </c>
      <c r="D102" s="8" t="s">
        <v>26</v>
      </c>
      <c r="E102" s="8" t="s">
        <v>197</v>
      </c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 t="s">
        <v>189</v>
      </c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>
        <v>5271.3</v>
      </c>
      <c r="AP102" s="9"/>
      <c r="AQ102" s="9"/>
      <c r="AR102" s="9"/>
      <c r="AS102" s="9"/>
      <c r="AT102" s="10" t="s">
        <v>196</v>
      </c>
    </row>
    <row r="103" spans="1:46" ht="133.5" customHeight="1" x14ac:dyDescent="0.25">
      <c r="A103" s="10" t="s">
        <v>198</v>
      </c>
      <c r="B103" s="10" t="s">
        <v>198</v>
      </c>
      <c r="C103" s="8" t="s">
        <v>185</v>
      </c>
      <c r="D103" s="8" t="s">
        <v>26</v>
      </c>
      <c r="E103" s="8" t="s">
        <v>199</v>
      </c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 t="s">
        <v>79</v>
      </c>
      <c r="U103" s="9">
        <v>8.1999999999999993</v>
      </c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>
        <v>8.1999999999999993</v>
      </c>
      <c r="AK103" s="9"/>
      <c r="AL103" s="9"/>
      <c r="AM103" s="9"/>
      <c r="AN103" s="9"/>
      <c r="AO103" s="9">
        <v>8.1999999999999993</v>
      </c>
      <c r="AP103" s="9"/>
      <c r="AQ103" s="9"/>
      <c r="AR103" s="9"/>
      <c r="AS103" s="9"/>
      <c r="AT103" s="10" t="s">
        <v>198</v>
      </c>
    </row>
    <row r="104" spans="1:46" ht="16.7" customHeight="1" x14ac:dyDescent="0.25">
      <c r="A104" s="7" t="s">
        <v>200</v>
      </c>
      <c r="B104" s="7" t="s">
        <v>200</v>
      </c>
      <c r="C104" s="8" t="s">
        <v>185</v>
      </c>
      <c r="D104" s="8" t="s">
        <v>155</v>
      </c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9">
        <f>272294.7+5246</f>
        <v>277540.7</v>
      </c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>
        <v>265258.7</v>
      </c>
      <c r="AK104" s="9"/>
      <c r="AL104" s="9"/>
      <c r="AM104" s="9"/>
      <c r="AN104" s="9"/>
      <c r="AO104" s="9">
        <v>266908.90000000002</v>
      </c>
      <c r="AP104" s="9"/>
      <c r="AQ104" s="9"/>
      <c r="AR104" s="9"/>
      <c r="AS104" s="9"/>
      <c r="AT104" s="7" t="s">
        <v>200</v>
      </c>
    </row>
    <row r="105" spans="1:46" ht="129.75" customHeight="1" x14ac:dyDescent="0.25">
      <c r="A105" s="10" t="s">
        <v>187</v>
      </c>
      <c r="B105" s="10" t="s">
        <v>187</v>
      </c>
      <c r="C105" s="8" t="s">
        <v>185</v>
      </c>
      <c r="D105" s="8" t="s">
        <v>155</v>
      </c>
      <c r="E105" s="8" t="s">
        <v>188</v>
      </c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 t="s">
        <v>189</v>
      </c>
      <c r="U105" s="9">
        <f>51220.3-293.6</f>
        <v>50926.700000000004</v>
      </c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>
        <v>35987.699999999997</v>
      </c>
      <c r="AK105" s="9"/>
      <c r="AL105" s="9"/>
      <c r="AM105" s="9"/>
      <c r="AN105" s="9"/>
      <c r="AO105" s="9">
        <v>36575.5</v>
      </c>
      <c r="AP105" s="9"/>
      <c r="AQ105" s="9"/>
      <c r="AR105" s="9"/>
      <c r="AS105" s="9"/>
      <c r="AT105" s="10" t="s">
        <v>187</v>
      </c>
    </row>
    <row r="106" spans="1:46" ht="150" customHeight="1" x14ac:dyDescent="0.25">
      <c r="A106" s="10" t="s">
        <v>190</v>
      </c>
      <c r="B106" s="10" t="s">
        <v>190</v>
      </c>
      <c r="C106" s="8" t="s">
        <v>185</v>
      </c>
      <c r="D106" s="8" t="s">
        <v>155</v>
      </c>
      <c r="E106" s="8" t="s">
        <v>191</v>
      </c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 t="s">
        <v>168</v>
      </c>
      <c r="U106" s="9">
        <v>459</v>
      </c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10" t="s">
        <v>190</v>
      </c>
    </row>
    <row r="107" spans="1:46" ht="329.25" customHeight="1" x14ac:dyDescent="0.25">
      <c r="A107" s="10" t="s">
        <v>201</v>
      </c>
      <c r="B107" s="10" t="s">
        <v>201</v>
      </c>
      <c r="C107" s="8" t="s">
        <v>185</v>
      </c>
      <c r="D107" s="8" t="s">
        <v>155</v>
      </c>
      <c r="E107" s="8" t="s">
        <v>202</v>
      </c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 t="s">
        <v>189</v>
      </c>
      <c r="U107" s="9">
        <v>220134.8</v>
      </c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>
        <v>228790.5</v>
      </c>
      <c r="AK107" s="9"/>
      <c r="AL107" s="9"/>
      <c r="AM107" s="9"/>
      <c r="AN107" s="9"/>
      <c r="AO107" s="9">
        <v>229852.9</v>
      </c>
      <c r="AP107" s="9"/>
      <c r="AQ107" s="9"/>
      <c r="AR107" s="9"/>
      <c r="AS107" s="9"/>
      <c r="AT107" s="10" t="s">
        <v>201</v>
      </c>
    </row>
    <row r="108" spans="1:46" ht="144.6" customHeight="1" x14ac:dyDescent="0.25">
      <c r="A108" s="10"/>
      <c r="B108" s="10" t="s">
        <v>424</v>
      </c>
      <c r="C108" s="8" t="s">
        <v>185</v>
      </c>
      <c r="D108" s="8" t="s">
        <v>155</v>
      </c>
      <c r="E108" s="8" t="s">
        <v>423</v>
      </c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 t="s">
        <v>189</v>
      </c>
      <c r="U108" s="9">
        <f>5246+293.6</f>
        <v>5539.6</v>
      </c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10"/>
    </row>
    <row r="109" spans="1:46" ht="109.9" customHeight="1" x14ac:dyDescent="0.25">
      <c r="A109" s="7" t="s">
        <v>203</v>
      </c>
      <c r="B109" s="7" t="s">
        <v>203</v>
      </c>
      <c r="C109" s="8" t="s">
        <v>185</v>
      </c>
      <c r="D109" s="8" t="s">
        <v>155</v>
      </c>
      <c r="E109" s="8" t="s">
        <v>204</v>
      </c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 t="s">
        <v>189</v>
      </c>
      <c r="U109" s="9">
        <v>460.6</v>
      </c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>
        <v>460.5</v>
      </c>
      <c r="AK109" s="9"/>
      <c r="AL109" s="9"/>
      <c r="AM109" s="9"/>
      <c r="AN109" s="9"/>
      <c r="AO109" s="9">
        <v>460.5</v>
      </c>
      <c r="AP109" s="9"/>
      <c r="AQ109" s="9"/>
      <c r="AR109" s="9"/>
      <c r="AS109" s="9"/>
      <c r="AT109" s="7" t="s">
        <v>203</v>
      </c>
    </row>
    <row r="110" spans="1:46" ht="183.75" customHeight="1" x14ac:dyDescent="0.25">
      <c r="A110" s="10" t="s">
        <v>205</v>
      </c>
      <c r="B110" s="10" t="s">
        <v>205</v>
      </c>
      <c r="C110" s="8" t="s">
        <v>185</v>
      </c>
      <c r="D110" s="8" t="s">
        <v>155</v>
      </c>
      <c r="E110" s="8" t="s">
        <v>206</v>
      </c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 t="s">
        <v>189</v>
      </c>
      <c r="U110" s="9">
        <v>20</v>
      </c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>
        <v>20</v>
      </c>
      <c r="AK110" s="9"/>
      <c r="AL110" s="9"/>
      <c r="AM110" s="9"/>
      <c r="AN110" s="9"/>
      <c r="AO110" s="9">
        <v>20</v>
      </c>
      <c r="AP110" s="9"/>
      <c r="AQ110" s="9"/>
      <c r="AR110" s="9"/>
      <c r="AS110" s="9"/>
      <c r="AT110" s="10" t="s">
        <v>205</v>
      </c>
    </row>
    <row r="111" spans="1:46" ht="16.7" customHeight="1" x14ac:dyDescent="0.25">
      <c r="A111" s="7" t="s">
        <v>207</v>
      </c>
      <c r="B111" s="7" t="s">
        <v>207</v>
      </c>
      <c r="C111" s="8" t="s">
        <v>185</v>
      </c>
      <c r="D111" s="8" t="s">
        <v>109</v>
      </c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9">
        <v>55323</v>
      </c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>
        <v>52327.6</v>
      </c>
      <c r="AK111" s="9"/>
      <c r="AL111" s="9"/>
      <c r="AM111" s="9"/>
      <c r="AN111" s="9"/>
      <c r="AO111" s="9">
        <v>42786.7</v>
      </c>
      <c r="AP111" s="9"/>
      <c r="AQ111" s="9"/>
      <c r="AR111" s="9"/>
      <c r="AS111" s="9"/>
      <c r="AT111" s="7" t="s">
        <v>207</v>
      </c>
    </row>
    <row r="112" spans="1:46" ht="132.75" customHeight="1" x14ac:dyDescent="0.25">
      <c r="A112" s="10" t="s">
        <v>187</v>
      </c>
      <c r="B112" s="10" t="s">
        <v>187</v>
      </c>
      <c r="C112" s="8" t="s">
        <v>185</v>
      </c>
      <c r="D112" s="8" t="s">
        <v>109</v>
      </c>
      <c r="E112" s="8" t="s">
        <v>188</v>
      </c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 t="s">
        <v>189</v>
      </c>
      <c r="U112" s="9">
        <v>18755</v>
      </c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>
        <v>15028.7</v>
      </c>
      <c r="AK112" s="9"/>
      <c r="AL112" s="9"/>
      <c r="AM112" s="9"/>
      <c r="AN112" s="9"/>
      <c r="AO112" s="9">
        <v>15299.9</v>
      </c>
      <c r="AP112" s="9"/>
      <c r="AQ112" s="9"/>
      <c r="AR112" s="9"/>
      <c r="AS112" s="9"/>
      <c r="AT112" s="10" t="s">
        <v>187</v>
      </c>
    </row>
    <row r="113" spans="1:46" ht="329.25" customHeight="1" x14ac:dyDescent="0.25">
      <c r="A113" s="10" t="s">
        <v>201</v>
      </c>
      <c r="B113" s="10" t="s">
        <v>201</v>
      </c>
      <c r="C113" s="8" t="s">
        <v>185</v>
      </c>
      <c r="D113" s="8" t="s">
        <v>109</v>
      </c>
      <c r="E113" s="8" t="s">
        <v>202</v>
      </c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 t="s">
        <v>189</v>
      </c>
      <c r="U113" s="9">
        <v>4890</v>
      </c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>
        <v>5045.3999999999996</v>
      </c>
      <c r="AK113" s="9"/>
      <c r="AL113" s="9"/>
      <c r="AM113" s="9"/>
      <c r="AN113" s="9"/>
      <c r="AO113" s="9">
        <v>5045.3999999999996</v>
      </c>
      <c r="AP113" s="9"/>
      <c r="AQ113" s="9"/>
      <c r="AR113" s="9"/>
      <c r="AS113" s="9"/>
      <c r="AT113" s="10" t="s">
        <v>201</v>
      </c>
    </row>
    <row r="114" spans="1:46" ht="203.25" customHeight="1" x14ac:dyDescent="0.25">
      <c r="A114" s="10" t="s">
        <v>208</v>
      </c>
      <c r="B114" s="10" t="s">
        <v>208</v>
      </c>
      <c r="C114" s="8" t="s">
        <v>185</v>
      </c>
      <c r="D114" s="8" t="s">
        <v>109</v>
      </c>
      <c r="E114" s="8" t="s">
        <v>209</v>
      </c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 t="s">
        <v>189</v>
      </c>
      <c r="U114" s="9">
        <v>32</v>
      </c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10" t="s">
        <v>208</v>
      </c>
    </row>
    <row r="115" spans="1:46" ht="121.5" customHeight="1" x14ac:dyDescent="0.25">
      <c r="A115" s="7" t="s">
        <v>210</v>
      </c>
      <c r="B115" s="7" t="s">
        <v>210</v>
      </c>
      <c r="C115" s="8" t="s">
        <v>185</v>
      </c>
      <c r="D115" s="8" t="s">
        <v>109</v>
      </c>
      <c r="E115" s="8" t="s">
        <v>211</v>
      </c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 t="s">
        <v>189</v>
      </c>
      <c r="U115" s="9">
        <v>22312.3</v>
      </c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>
        <v>21746.6</v>
      </c>
      <c r="AK115" s="9"/>
      <c r="AL115" s="9"/>
      <c r="AM115" s="9"/>
      <c r="AN115" s="9"/>
      <c r="AO115" s="9">
        <v>22441.4</v>
      </c>
      <c r="AP115" s="9"/>
      <c r="AQ115" s="9"/>
      <c r="AR115" s="9"/>
      <c r="AS115" s="9"/>
      <c r="AT115" s="7" t="s">
        <v>210</v>
      </c>
    </row>
    <row r="116" spans="1:46" ht="130.5" customHeight="1" x14ac:dyDescent="0.25">
      <c r="A116" s="7" t="s">
        <v>212</v>
      </c>
      <c r="B116" s="7" t="s">
        <v>212</v>
      </c>
      <c r="C116" s="8" t="s">
        <v>185</v>
      </c>
      <c r="D116" s="8" t="s">
        <v>109</v>
      </c>
      <c r="E116" s="8" t="s">
        <v>213</v>
      </c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 t="s">
        <v>189</v>
      </c>
      <c r="U116" s="9">
        <v>9333.7000000000007</v>
      </c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>
        <v>10506.9</v>
      </c>
      <c r="AK116" s="9"/>
      <c r="AL116" s="9"/>
      <c r="AM116" s="9"/>
      <c r="AN116" s="9"/>
      <c r="AO116" s="9"/>
      <c r="AP116" s="9"/>
      <c r="AQ116" s="9"/>
      <c r="AR116" s="9"/>
      <c r="AS116" s="9"/>
      <c r="AT116" s="7" t="s">
        <v>212</v>
      </c>
    </row>
    <row r="117" spans="1:46" ht="36.75" customHeight="1" x14ac:dyDescent="0.25">
      <c r="A117" s="7" t="s">
        <v>214</v>
      </c>
      <c r="B117" s="7" t="s">
        <v>214</v>
      </c>
      <c r="C117" s="8" t="s">
        <v>185</v>
      </c>
      <c r="D117" s="8" t="s">
        <v>46</v>
      </c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9">
        <v>50</v>
      </c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>
        <v>20</v>
      </c>
      <c r="AK117" s="9"/>
      <c r="AL117" s="9"/>
      <c r="AM117" s="9"/>
      <c r="AN117" s="9"/>
      <c r="AO117" s="9">
        <v>20</v>
      </c>
      <c r="AP117" s="9"/>
      <c r="AQ117" s="9"/>
      <c r="AR117" s="9"/>
      <c r="AS117" s="9"/>
      <c r="AT117" s="7" t="s">
        <v>214</v>
      </c>
    </row>
    <row r="118" spans="1:46" ht="231.75" customHeight="1" x14ac:dyDescent="0.25">
      <c r="A118" s="10" t="s">
        <v>215</v>
      </c>
      <c r="B118" s="10" t="s">
        <v>215</v>
      </c>
      <c r="C118" s="8" t="s">
        <v>185</v>
      </c>
      <c r="D118" s="8" t="s">
        <v>46</v>
      </c>
      <c r="E118" s="8" t="s">
        <v>216</v>
      </c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 t="s">
        <v>36</v>
      </c>
      <c r="U118" s="9">
        <v>20</v>
      </c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>
        <v>20</v>
      </c>
      <c r="AK118" s="9"/>
      <c r="AL118" s="9"/>
      <c r="AM118" s="9"/>
      <c r="AN118" s="9"/>
      <c r="AO118" s="9">
        <v>20</v>
      </c>
      <c r="AP118" s="9"/>
      <c r="AQ118" s="9"/>
      <c r="AR118" s="9"/>
      <c r="AS118" s="9"/>
      <c r="AT118" s="10" t="s">
        <v>215</v>
      </c>
    </row>
    <row r="119" spans="1:46" ht="153.75" customHeight="1" x14ac:dyDescent="0.25">
      <c r="A119" s="10" t="s">
        <v>35</v>
      </c>
      <c r="B119" s="10" t="s">
        <v>35</v>
      </c>
      <c r="C119" s="8" t="s">
        <v>185</v>
      </c>
      <c r="D119" s="8" t="s">
        <v>46</v>
      </c>
      <c r="E119" s="8" t="s">
        <v>34</v>
      </c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 t="s">
        <v>36</v>
      </c>
      <c r="U119" s="9">
        <v>30</v>
      </c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10" t="s">
        <v>35</v>
      </c>
    </row>
    <row r="120" spans="1:46" ht="16.7" customHeight="1" x14ac:dyDescent="0.25">
      <c r="A120" s="7" t="s">
        <v>217</v>
      </c>
      <c r="B120" s="7" t="s">
        <v>217</v>
      </c>
      <c r="C120" s="8" t="s">
        <v>185</v>
      </c>
      <c r="D120" s="8" t="s">
        <v>185</v>
      </c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9">
        <v>7992.2</v>
      </c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>
        <v>8258.2000000000007</v>
      </c>
      <c r="AK120" s="9"/>
      <c r="AL120" s="9"/>
      <c r="AM120" s="9"/>
      <c r="AN120" s="9"/>
      <c r="AO120" s="9">
        <v>8571.6</v>
      </c>
      <c r="AP120" s="9"/>
      <c r="AQ120" s="9"/>
      <c r="AR120" s="9"/>
      <c r="AS120" s="9"/>
      <c r="AT120" s="7" t="s">
        <v>217</v>
      </c>
    </row>
    <row r="121" spans="1:46" ht="147.75" customHeight="1" x14ac:dyDescent="0.25">
      <c r="A121" s="10" t="s">
        <v>218</v>
      </c>
      <c r="B121" s="10" t="s">
        <v>218</v>
      </c>
      <c r="C121" s="8" t="s">
        <v>185</v>
      </c>
      <c r="D121" s="8" t="s">
        <v>185</v>
      </c>
      <c r="E121" s="8" t="s">
        <v>219</v>
      </c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 t="s">
        <v>36</v>
      </c>
      <c r="U121" s="9">
        <v>88</v>
      </c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>
        <v>88</v>
      </c>
      <c r="AK121" s="9"/>
      <c r="AL121" s="9"/>
      <c r="AM121" s="9"/>
      <c r="AN121" s="9"/>
      <c r="AO121" s="9">
        <v>88</v>
      </c>
      <c r="AP121" s="9"/>
      <c r="AQ121" s="9"/>
      <c r="AR121" s="9"/>
      <c r="AS121" s="9"/>
      <c r="AT121" s="10" t="s">
        <v>218</v>
      </c>
    </row>
    <row r="122" spans="1:46" ht="147.75" customHeight="1" x14ac:dyDescent="0.25">
      <c r="A122" s="10" t="s">
        <v>220</v>
      </c>
      <c r="B122" s="10" t="s">
        <v>220</v>
      </c>
      <c r="C122" s="8" t="s">
        <v>185</v>
      </c>
      <c r="D122" s="8" t="s">
        <v>185</v>
      </c>
      <c r="E122" s="8" t="s">
        <v>221</v>
      </c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 t="s">
        <v>36</v>
      </c>
      <c r="U122" s="9">
        <v>103.8</v>
      </c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>
        <v>103.2</v>
      </c>
      <c r="AK122" s="9"/>
      <c r="AL122" s="9"/>
      <c r="AM122" s="9"/>
      <c r="AN122" s="9"/>
      <c r="AO122" s="9">
        <v>103.2</v>
      </c>
      <c r="AP122" s="9"/>
      <c r="AQ122" s="9"/>
      <c r="AR122" s="9"/>
      <c r="AS122" s="9"/>
      <c r="AT122" s="10" t="s">
        <v>220</v>
      </c>
    </row>
    <row r="123" spans="1:46" ht="154.5" customHeight="1" x14ac:dyDescent="0.25">
      <c r="A123" s="10" t="s">
        <v>222</v>
      </c>
      <c r="B123" s="10" t="s">
        <v>222</v>
      </c>
      <c r="C123" s="8" t="s">
        <v>185</v>
      </c>
      <c r="D123" s="8" t="s">
        <v>185</v>
      </c>
      <c r="E123" s="8" t="s">
        <v>223</v>
      </c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 t="s">
        <v>36</v>
      </c>
      <c r="U123" s="9">
        <v>88</v>
      </c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>
        <v>88</v>
      </c>
      <c r="AK123" s="9"/>
      <c r="AL123" s="9"/>
      <c r="AM123" s="9"/>
      <c r="AN123" s="9"/>
      <c r="AO123" s="9">
        <v>88</v>
      </c>
      <c r="AP123" s="9"/>
      <c r="AQ123" s="9"/>
      <c r="AR123" s="9"/>
      <c r="AS123" s="9"/>
      <c r="AT123" s="10" t="s">
        <v>222</v>
      </c>
    </row>
    <row r="124" spans="1:46" ht="157.5" customHeight="1" x14ac:dyDescent="0.25">
      <c r="A124" s="10" t="s">
        <v>224</v>
      </c>
      <c r="B124" s="10" t="s">
        <v>224</v>
      </c>
      <c r="C124" s="8" t="s">
        <v>185</v>
      </c>
      <c r="D124" s="8" t="s">
        <v>185</v>
      </c>
      <c r="E124" s="8" t="s">
        <v>225</v>
      </c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 t="s">
        <v>189</v>
      </c>
      <c r="U124" s="9">
        <v>403.6</v>
      </c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>
        <v>418.5</v>
      </c>
      <c r="AK124" s="9"/>
      <c r="AL124" s="9"/>
      <c r="AM124" s="9"/>
      <c r="AN124" s="9"/>
      <c r="AO124" s="9">
        <v>435.3</v>
      </c>
      <c r="AP124" s="9"/>
      <c r="AQ124" s="9"/>
      <c r="AR124" s="9"/>
      <c r="AS124" s="9"/>
      <c r="AT124" s="10" t="s">
        <v>224</v>
      </c>
    </row>
    <row r="125" spans="1:46" ht="174" customHeight="1" x14ac:dyDescent="0.25">
      <c r="A125" s="10" t="s">
        <v>226</v>
      </c>
      <c r="B125" s="10" t="s">
        <v>226</v>
      </c>
      <c r="C125" s="8" t="s">
        <v>185</v>
      </c>
      <c r="D125" s="8" t="s">
        <v>185</v>
      </c>
      <c r="E125" s="8" t="s">
        <v>227</v>
      </c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 t="s">
        <v>36</v>
      </c>
      <c r="U125" s="9">
        <v>223.2</v>
      </c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>
        <v>223.2</v>
      </c>
      <c r="AK125" s="9"/>
      <c r="AL125" s="9"/>
      <c r="AM125" s="9"/>
      <c r="AN125" s="9"/>
      <c r="AO125" s="9">
        <v>223.2</v>
      </c>
      <c r="AP125" s="9"/>
      <c r="AQ125" s="9"/>
      <c r="AR125" s="9"/>
      <c r="AS125" s="9"/>
      <c r="AT125" s="10" t="s">
        <v>226</v>
      </c>
    </row>
    <row r="126" spans="1:46" ht="234.75" customHeight="1" x14ac:dyDescent="0.25">
      <c r="A126" s="10" t="s">
        <v>228</v>
      </c>
      <c r="B126" s="10" t="s">
        <v>228</v>
      </c>
      <c r="C126" s="8" t="s">
        <v>185</v>
      </c>
      <c r="D126" s="8" t="s">
        <v>185</v>
      </c>
      <c r="E126" s="8" t="s">
        <v>229</v>
      </c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 t="s">
        <v>36</v>
      </c>
      <c r="U126" s="9">
        <v>10</v>
      </c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>
        <v>10</v>
      </c>
      <c r="AK126" s="9"/>
      <c r="AL126" s="9"/>
      <c r="AM126" s="9"/>
      <c r="AN126" s="9"/>
      <c r="AO126" s="9">
        <v>10</v>
      </c>
      <c r="AP126" s="9"/>
      <c r="AQ126" s="9"/>
      <c r="AR126" s="9"/>
      <c r="AS126" s="9"/>
      <c r="AT126" s="10" t="s">
        <v>228</v>
      </c>
    </row>
    <row r="127" spans="1:46" ht="222.75" customHeight="1" x14ac:dyDescent="0.25">
      <c r="A127" s="10" t="s">
        <v>230</v>
      </c>
      <c r="B127" s="10" t="s">
        <v>230</v>
      </c>
      <c r="C127" s="8" t="s">
        <v>185</v>
      </c>
      <c r="D127" s="8" t="s">
        <v>185</v>
      </c>
      <c r="E127" s="8" t="s">
        <v>229</v>
      </c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 t="s">
        <v>231</v>
      </c>
      <c r="U127" s="9">
        <v>4393.8</v>
      </c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>
        <v>4561.1000000000004</v>
      </c>
      <c r="AK127" s="9"/>
      <c r="AL127" s="9"/>
      <c r="AM127" s="9"/>
      <c r="AN127" s="9"/>
      <c r="AO127" s="9">
        <v>4744</v>
      </c>
      <c r="AP127" s="9"/>
      <c r="AQ127" s="9"/>
      <c r="AR127" s="9"/>
      <c r="AS127" s="9"/>
      <c r="AT127" s="10" t="s">
        <v>230</v>
      </c>
    </row>
    <row r="128" spans="1:46" ht="133.5" customHeight="1" x14ac:dyDescent="0.25">
      <c r="A128" s="10" t="s">
        <v>232</v>
      </c>
      <c r="B128" s="10" t="s">
        <v>232</v>
      </c>
      <c r="C128" s="8" t="s">
        <v>185</v>
      </c>
      <c r="D128" s="8" t="s">
        <v>185</v>
      </c>
      <c r="E128" s="8" t="s">
        <v>233</v>
      </c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 t="s">
        <v>189</v>
      </c>
      <c r="U128" s="9">
        <v>2540.6</v>
      </c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>
        <v>2623.3</v>
      </c>
      <c r="AK128" s="9"/>
      <c r="AL128" s="9"/>
      <c r="AM128" s="9"/>
      <c r="AN128" s="9"/>
      <c r="AO128" s="9">
        <v>2736.1</v>
      </c>
      <c r="AP128" s="9"/>
      <c r="AQ128" s="9"/>
      <c r="AR128" s="9"/>
      <c r="AS128" s="9"/>
      <c r="AT128" s="10" t="s">
        <v>232</v>
      </c>
    </row>
    <row r="129" spans="1:46" ht="189" customHeight="1" x14ac:dyDescent="0.25">
      <c r="A129" s="10" t="s">
        <v>234</v>
      </c>
      <c r="B129" s="10" t="s">
        <v>234</v>
      </c>
      <c r="C129" s="8" t="s">
        <v>185</v>
      </c>
      <c r="D129" s="8" t="s">
        <v>185</v>
      </c>
      <c r="E129" s="8" t="s">
        <v>235</v>
      </c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 t="s">
        <v>189</v>
      </c>
      <c r="U129" s="9">
        <v>121.3</v>
      </c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>
        <v>121.3</v>
      </c>
      <c r="AK129" s="9"/>
      <c r="AL129" s="9"/>
      <c r="AM129" s="9"/>
      <c r="AN129" s="9"/>
      <c r="AO129" s="9">
        <v>121.3</v>
      </c>
      <c r="AP129" s="9"/>
      <c r="AQ129" s="9"/>
      <c r="AR129" s="9"/>
      <c r="AS129" s="9"/>
      <c r="AT129" s="10" t="s">
        <v>234</v>
      </c>
    </row>
    <row r="130" spans="1:46" ht="204" customHeight="1" x14ac:dyDescent="0.25">
      <c r="A130" s="10" t="s">
        <v>236</v>
      </c>
      <c r="B130" s="10" t="s">
        <v>236</v>
      </c>
      <c r="C130" s="8" t="s">
        <v>185</v>
      </c>
      <c r="D130" s="8" t="s">
        <v>185</v>
      </c>
      <c r="E130" s="8" t="s">
        <v>237</v>
      </c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 t="s">
        <v>36</v>
      </c>
      <c r="U130" s="9">
        <v>19.899999999999999</v>
      </c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>
        <v>21.6</v>
      </c>
      <c r="AK130" s="9"/>
      <c r="AL130" s="9"/>
      <c r="AM130" s="9"/>
      <c r="AN130" s="9"/>
      <c r="AO130" s="9">
        <v>22.5</v>
      </c>
      <c r="AP130" s="9"/>
      <c r="AQ130" s="9"/>
      <c r="AR130" s="9"/>
      <c r="AS130" s="9"/>
      <c r="AT130" s="10" t="s">
        <v>236</v>
      </c>
    </row>
    <row r="131" spans="1:46" ht="33.4" customHeight="1" x14ac:dyDescent="0.25">
      <c r="A131" s="7" t="s">
        <v>238</v>
      </c>
      <c r="B131" s="7" t="s">
        <v>238</v>
      </c>
      <c r="C131" s="8" t="s">
        <v>185</v>
      </c>
      <c r="D131" s="8" t="s">
        <v>111</v>
      </c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9">
        <v>11318.3</v>
      </c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>
        <v>9686.1</v>
      </c>
      <c r="AK131" s="9"/>
      <c r="AL131" s="9"/>
      <c r="AM131" s="9"/>
      <c r="AN131" s="9"/>
      <c r="AO131" s="9">
        <v>9960.7999999999993</v>
      </c>
      <c r="AP131" s="9"/>
      <c r="AQ131" s="9"/>
      <c r="AR131" s="9"/>
      <c r="AS131" s="9"/>
      <c r="AT131" s="7" t="s">
        <v>238</v>
      </c>
    </row>
    <row r="132" spans="1:46" ht="181.5" customHeight="1" x14ac:dyDescent="0.25">
      <c r="A132" s="10" t="s">
        <v>239</v>
      </c>
      <c r="B132" s="10" t="s">
        <v>239</v>
      </c>
      <c r="C132" s="8" t="s">
        <v>185</v>
      </c>
      <c r="D132" s="8" t="s">
        <v>111</v>
      </c>
      <c r="E132" s="8" t="s">
        <v>240</v>
      </c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 t="s">
        <v>32</v>
      </c>
      <c r="U132" s="9">
        <v>2932.7</v>
      </c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>
        <v>2873.3</v>
      </c>
      <c r="AK132" s="9"/>
      <c r="AL132" s="9"/>
      <c r="AM132" s="9"/>
      <c r="AN132" s="9"/>
      <c r="AO132" s="9">
        <v>2902</v>
      </c>
      <c r="AP132" s="9"/>
      <c r="AQ132" s="9"/>
      <c r="AR132" s="9"/>
      <c r="AS132" s="9"/>
      <c r="AT132" s="10" t="s">
        <v>239</v>
      </c>
    </row>
    <row r="133" spans="1:46" ht="168" customHeight="1" x14ac:dyDescent="0.25">
      <c r="A133" s="10" t="s">
        <v>241</v>
      </c>
      <c r="B133" s="10" t="s">
        <v>241</v>
      </c>
      <c r="C133" s="8" t="s">
        <v>185</v>
      </c>
      <c r="D133" s="8" t="s">
        <v>111</v>
      </c>
      <c r="E133" s="8" t="s">
        <v>242</v>
      </c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 t="s">
        <v>32</v>
      </c>
      <c r="U133" s="9">
        <v>0.7</v>
      </c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10" t="s">
        <v>241</v>
      </c>
    </row>
    <row r="134" spans="1:46" ht="180.75" customHeight="1" x14ac:dyDescent="0.25">
      <c r="A134" s="10" t="s">
        <v>243</v>
      </c>
      <c r="B134" s="10" t="s">
        <v>243</v>
      </c>
      <c r="C134" s="8" t="s">
        <v>185</v>
      </c>
      <c r="D134" s="8" t="s">
        <v>111</v>
      </c>
      <c r="E134" s="8" t="s">
        <v>242</v>
      </c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 t="s">
        <v>36</v>
      </c>
      <c r="U134" s="9">
        <v>486.7</v>
      </c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10" t="s">
        <v>243</v>
      </c>
    </row>
    <row r="135" spans="1:46" ht="164.25" customHeight="1" x14ac:dyDescent="0.25">
      <c r="A135" s="10" t="s">
        <v>244</v>
      </c>
      <c r="B135" s="10" t="s">
        <v>244</v>
      </c>
      <c r="C135" s="8" t="s">
        <v>185</v>
      </c>
      <c r="D135" s="8" t="s">
        <v>111</v>
      </c>
      <c r="E135" s="8" t="s">
        <v>245</v>
      </c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 t="s">
        <v>69</v>
      </c>
      <c r="U135" s="9">
        <v>3582.1</v>
      </c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>
        <v>3449.1</v>
      </c>
      <c r="AK135" s="9"/>
      <c r="AL135" s="9"/>
      <c r="AM135" s="9"/>
      <c r="AN135" s="9"/>
      <c r="AO135" s="9">
        <v>3639.1</v>
      </c>
      <c r="AP135" s="9"/>
      <c r="AQ135" s="9"/>
      <c r="AR135" s="9"/>
      <c r="AS135" s="9"/>
      <c r="AT135" s="10" t="s">
        <v>244</v>
      </c>
    </row>
    <row r="136" spans="1:46" ht="187.5" customHeight="1" x14ac:dyDescent="0.25">
      <c r="A136" s="10" t="s">
        <v>246</v>
      </c>
      <c r="B136" s="10" t="s">
        <v>246</v>
      </c>
      <c r="C136" s="8" t="s">
        <v>185</v>
      </c>
      <c r="D136" s="8" t="s">
        <v>111</v>
      </c>
      <c r="E136" s="8" t="s">
        <v>247</v>
      </c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 t="s">
        <v>32</v>
      </c>
      <c r="U136" s="9">
        <v>2411.6</v>
      </c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>
        <v>2440.1</v>
      </c>
      <c r="AK136" s="9"/>
      <c r="AL136" s="9"/>
      <c r="AM136" s="9"/>
      <c r="AN136" s="9"/>
      <c r="AO136" s="9">
        <v>2496.1</v>
      </c>
      <c r="AP136" s="9"/>
      <c r="AQ136" s="9"/>
      <c r="AR136" s="9"/>
      <c r="AS136" s="9"/>
      <c r="AT136" s="10" t="s">
        <v>246</v>
      </c>
    </row>
    <row r="137" spans="1:46" ht="195.75" customHeight="1" x14ac:dyDescent="0.25">
      <c r="A137" s="10" t="s">
        <v>248</v>
      </c>
      <c r="B137" s="10" t="s">
        <v>248</v>
      </c>
      <c r="C137" s="8" t="s">
        <v>185</v>
      </c>
      <c r="D137" s="8" t="s">
        <v>111</v>
      </c>
      <c r="E137" s="8" t="s">
        <v>247</v>
      </c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 t="s">
        <v>36</v>
      </c>
      <c r="U137" s="9">
        <v>961.1</v>
      </c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10" t="s">
        <v>248</v>
      </c>
    </row>
    <row r="138" spans="1:46" ht="161.25" customHeight="1" x14ac:dyDescent="0.25">
      <c r="A138" s="10" t="s">
        <v>249</v>
      </c>
      <c r="B138" s="10" t="s">
        <v>249</v>
      </c>
      <c r="C138" s="8" t="s">
        <v>185</v>
      </c>
      <c r="D138" s="8" t="s">
        <v>111</v>
      </c>
      <c r="E138" s="8" t="s">
        <v>247</v>
      </c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 t="s">
        <v>79</v>
      </c>
      <c r="U138" s="9">
        <v>2.7</v>
      </c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10" t="s">
        <v>249</v>
      </c>
    </row>
    <row r="139" spans="1:46" ht="229.5" customHeight="1" x14ac:dyDescent="0.25">
      <c r="A139" s="10" t="s">
        <v>250</v>
      </c>
      <c r="B139" s="10" t="s">
        <v>250</v>
      </c>
      <c r="C139" s="8" t="s">
        <v>185</v>
      </c>
      <c r="D139" s="8" t="s">
        <v>111</v>
      </c>
      <c r="E139" s="8" t="s">
        <v>251</v>
      </c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 t="s">
        <v>32</v>
      </c>
      <c r="U139" s="9">
        <v>847.7</v>
      </c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>
        <v>847.7</v>
      </c>
      <c r="AK139" s="9"/>
      <c r="AL139" s="9"/>
      <c r="AM139" s="9"/>
      <c r="AN139" s="9"/>
      <c r="AO139" s="9">
        <v>847.7</v>
      </c>
      <c r="AP139" s="9"/>
      <c r="AQ139" s="9"/>
      <c r="AR139" s="9"/>
      <c r="AS139" s="9"/>
      <c r="AT139" s="10" t="s">
        <v>250</v>
      </c>
    </row>
    <row r="140" spans="1:46" ht="255" customHeight="1" x14ac:dyDescent="0.25">
      <c r="A140" s="10" t="s">
        <v>252</v>
      </c>
      <c r="B140" s="10" t="s">
        <v>252</v>
      </c>
      <c r="C140" s="8" t="s">
        <v>185</v>
      </c>
      <c r="D140" s="8" t="s">
        <v>111</v>
      </c>
      <c r="E140" s="8" t="s">
        <v>251</v>
      </c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 t="s">
        <v>36</v>
      </c>
      <c r="U140" s="9">
        <v>65.900000000000006</v>
      </c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>
        <v>65.900000000000006</v>
      </c>
      <c r="AK140" s="9"/>
      <c r="AL140" s="9"/>
      <c r="AM140" s="9"/>
      <c r="AN140" s="9"/>
      <c r="AO140" s="9">
        <v>65.900000000000006</v>
      </c>
      <c r="AP140" s="9"/>
      <c r="AQ140" s="9"/>
      <c r="AR140" s="9"/>
      <c r="AS140" s="9"/>
      <c r="AT140" s="10" t="s">
        <v>252</v>
      </c>
    </row>
    <row r="141" spans="1:46" ht="129.75" customHeight="1" x14ac:dyDescent="0.25">
      <c r="A141" s="10" t="s">
        <v>198</v>
      </c>
      <c r="B141" s="10" t="s">
        <v>198</v>
      </c>
      <c r="C141" s="8" t="s">
        <v>185</v>
      </c>
      <c r="D141" s="8" t="s">
        <v>111</v>
      </c>
      <c r="E141" s="8" t="s">
        <v>199</v>
      </c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 t="s">
        <v>79</v>
      </c>
      <c r="U141" s="9">
        <v>17.100000000000001</v>
      </c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10" t="s">
        <v>198</v>
      </c>
    </row>
    <row r="142" spans="1:46" ht="186.75" customHeight="1" x14ac:dyDescent="0.25">
      <c r="A142" s="10" t="s">
        <v>253</v>
      </c>
      <c r="B142" s="10" t="s">
        <v>253</v>
      </c>
      <c r="C142" s="8" t="s">
        <v>185</v>
      </c>
      <c r="D142" s="8" t="s">
        <v>111</v>
      </c>
      <c r="E142" s="8" t="s">
        <v>254</v>
      </c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 t="s">
        <v>36</v>
      </c>
      <c r="U142" s="9">
        <v>10</v>
      </c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>
        <v>10</v>
      </c>
      <c r="AK142" s="9"/>
      <c r="AL142" s="9"/>
      <c r="AM142" s="9"/>
      <c r="AN142" s="9"/>
      <c r="AO142" s="9">
        <v>10</v>
      </c>
      <c r="AP142" s="9"/>
      <c r="AQ142" s="9"/>
      <c r="AR142" s="9"/>
      <c r="AS142" s="9"/>
      <c r="AT142" s="10" t="s">
        <v>253</v>
      </c>
    </row>
    <row r="143" spans="1:46" ht="16.7" customHeight="1" x14ac:dyDescent="0.25">
      <c r="A143" s="5" t="s">
        <v>255</v>
      </c>
      <c r="B143" s="5" t="s">
        <v>255</v>
      </c>
      <c r="C143" s="6" t="s">
        <v>256</v>
      </c>
      <c r="D143" s="6" t="s">
        <v>27</v>
      </c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1">
        <v>67578.7</v>
      </c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>
        <v>33389.300000000003</v>
      </c>
      <c r="AK143" s="1"/>
      <c r="AL143" s="1"/>
      <c r="AM143" s="1"/>
      <c r="AN143" s="1"/>
      <c r="AO143" s="1">
        <v>43249.8</v>
      </c>
      <c r="AP143" s="1"/>
      <c r="AQ143" s="1"/>
      <c r="AR143" s="1"/>
      <c r="AS143" s="1"/>
      <c r="AT143" s="5" t="s">
        <v>255</v>
      </c>
    </row>
    <row r="144" spans="1:46" ht="16.7" customHeight="1" x14ac:dyDescent="0.25">
      <c r="A144" s="7" t="s">
        <v>257</v>
      </c>
      <c r="B144" s="7" t="s">
        <v>257</v>
      </c>
      <c r="C144" s="8" t="s">
        <v>256</v>
      </c>
      <c r="D144" s="8" t="s">
        <v>26</v>
      </c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9">
        <v>64483</v>
      </c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>
        <v>30851.3</v>
      </c>
      <c r="AK144" s="9"/>
      <c r="AL144" s="9"/>
      <c r="AM144" s="9"/>
      <c r="AN144" s="9"/>
      <c r="AO144" s="9">
        <v>40610.6</v>
      </c>
      <c r="AP144" s="9"/>
      <c r="AQ144" s="9"/>
      <c r="AR144" s="9"/>
      <c r="AS144" s="9"/>
      <c r="AT144" s="7" t="s">
        <v>257</v>
      </c>
    </row>
    <row r="145" spans="1:46" ht="193.5" customHeight="1" x14ac:dyDescent="0.25">
      <c r="A145" s="10" t="s">
        <v>208</v>
      </c>
      <c r="B145" s="10" t="s">
        <v>208</v>
      </c>
      <c r="C145" s="8" t="s">
        <v>256</v>
      </c>
      <c r="D145" s="8" t="s">
        <v>26</v>
      </c>
      <c r="E145" s="8" t="s">
        <v>209</v>
      </c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 t="s">
        <v>189</v>
      </c>
      <c r="U145" s="9">
        <v>7.2</v>
      </c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>
        <v>15</v>
      </c>
      <c r="AK145" s="9"/>
      <c r="AL145" s="9"/>
      <c r="AM145" s="9"/>
      <c r="AN145" s="9"/>
      <c r="AO145" s="9">
        <v>15</v>
      </c>
      <c r="AP145" s="9"/>
      <c r="AQ145" s="9"/>
      <c r="AR145" s="9"/>
      <c r="AS145" s="9"/>
      <c r="AT145" s="10" t="s">
        <v>208</v>
      </c>
    </row>
    <row r="146" spans="1:46" ht="170.25" customHeight="1" x14ac:dyDescent="0.25">
      <c r="A146" s="10" t="s">
        <v>258</v>
      </c>
      <c r="B146" s="10" t="s">
        <v>258</v>
      </c>
      <c r="C146" s="8" t="s">
        <v>256</v>
      </c>
      <c r="D146" s="8" t="s">
        <v>26</v>
      </c>
      <c r="E146" s="8" t="s">
        <v>259</v>
      </c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 t="s">
        <v>189</v>
      </c>
      <c r="U146" s="9">
        <v>40</v>
      </c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>
        <v>40</v>
      </c>
      <c r="AK146" s="9"/>
      <c r="AL146" s="9"/>
      <c r="AM146" s="9"/>
      <c r="AN146" s="9"/>
      <c r="AO146" s="9">
        <v>40</v>
      </c>
      <c r="AP146" s="9"/>
      <c r="AQ146" s="9"/>
      <c r="AR146" s="9"/>
      <c r="AS146" s="9"/>
      <c r="AT146" s="10" t="s">
        <v>258</v>
      </c>
    </row>
    <row r="147" spans="1:46" ht="119.25" customHeight="1" x14ac:dyDescent="0.25">
      <c r="A147" s="7" t="s">
        <v>210</v>
      </c>
      <c r="B147" s="7" t="s">
        <v>210</v>
      </c>
      <c r="C147" s="8" t="s">
        <v>256</v>
      </c>
      <c r="D147" s="8" t="s">
        <v>26</v>
      </c>
      <c r="E147" s="8" t="s">
        <v>211</v>
      </c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 t="s">
        <v>189</v>
      </c>
      <c r="U147" s="9">
        <v>39750.9</v>
      </c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>
        <v>19708</v>
      </c>
      <c r="AK147" s="9"/>
      <c r="AL147" s="9"/>
      <c r="AM147" s="9"/>
      <c r="AN147" s="9"/>
      <c r="AO147" s="9">
        <v>20054.7</v>
      </c>
      <c r="AP147" s="9"/>
      <c r="AQ147" s="9"/>
      <c r="AR147" s="9"/>
      <c r="AS147" s="9"/>
      <c r="AT147" s="7" t="s">
        <v>210</v>
      </c>
    </row>
    <row r="148" spans="1:46" ht="96.75" customHeight="1" x14ac:dyDescent="0.25">
      <c r="A148" s="7" t="s">
        <v>260</v>
      </c>
      <c r="B148" s="7" t="s">
        <v>260</v>
      </c>
      <c r="C148" s="8" t="s">
        <v>256</v>
      </c>
      <c r="D148" s="8" t="s">
        <v>26</v>
      </c>
      <c r="E148" s="8" t="s">
        <v>261</v>
      </c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 t="s">
        <v>262</v>
      </c>
      <c r="U148" s="9">
        <v>17.3</v>
      </c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7" t="s">
        <v>260</v>
      </c>
    </row>
    <row r="149" spans="1:46" ht="124.5" customHeight="1" x14ac:dyDescent="0.25">
      <c r="A149" s="7" t="s">
        <v>263</v>
      </c>
      <c r="B149" s="7" t="s">
        <v>263</v>
      </c>
      <c r="C149" s="8" t="s">
        <v>256</v>
      </c>
      <c r="D149" s="8" t="s">
        <v>26</v>
      </c>
      <c r="E149" s="8" t="s">
        <v>264</v>
      </c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 t="s">
        <v>99</v>
      </c>
      <c r="U149" s="9">
        <v>8817.2000000000007</v>
      </c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7" t="s">
        <v>263</v>
      </c>
    </row>
    <row r="150" spans="1:46" ht="137.25" customHeight="1" x14ac:dyDescent="0.25">
      <c r="A150" s="10" t="s">
        <v>265</v>
      </c>
      <c r="B150" s="10" t="s">
        <v>265</v>
      </c>
      <c r="C150" s="8" t="s">
        <v>256</v>
      </c>
      <c r="D150" s="8" t="s">
        <v>26</v>
      </c>
      <c r="E150" s="8" t="s">
        <v>266</v>
      </c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 t="s">
        <v>99</v>
      </c>
      <c r="U150" s="9">
        <v>2507.1</v>
      </c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10" t="s">
        <v>265</v>
      </c>
    </row>
    <row r="151" spans="1:46" ht="166.5" customHeight="1" x14ac:dyDescent="0.25">
      <c r="A151" s="10" t="s">
        <v>267</v>
      </c>
      <c r="B151" s="10" t="s">
        <v>267</v>
      </c>
      <c r="C151" s="8" t="s">
        <v>256</v>
      </c>
      <c r="D151" s="8" t="s">
        <v>26</v>
      </c>
      <c r="E151" s="8" t="s">
        <v>268</v>
      </c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 t="s">
        <v>189</v>
      </c>
      <c r="U151" s="9">
        <v>11.7</v>
      </c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10" t="s">
        <v>267</v>
      </c>
    </row>
    <row r="152" spans="1:46" ht="105" customHeight="1" x14ac:dyDescent="0.25">
      <c r="A152" s="7" t="s">
        <v>269</v>
      </c>
      <c r="B152" s="7" t="s">
        <v>269</v>
      </c>
      <c r="C152" s="8" t="s">
        <v>256</v>
      </c>
      <c r="D152" s="8" t="s">
        <v>26</v>
      </c>
      <c r="E152" s="8" t="s">
        <v>270</v>
      </c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 t="s">
        <v>189</v>
      </c>
      <c r="U152" s="9">
        <v>10559.7</v>
      </c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>
        <v>10504.3</v>
      </c>
      <c r="AK152" s="9"/>
      <c r="AL152" s="9"/>
      <c r="AM152" s="9"/>
      <c r="AN152" s="9"/>
      <c r="AO152" s="9">
        <v>20290.8</v>
      </c>
      <c r="AP152" s="9"/>
      <c r="AQ152" s="9"/>
      <c r="AR152" s="9"/>
      <c r="AS152" s="9"/>
      <c r="AT152" s="7" t="s">
        <v>269</v>
      </c>
    </row>
    <row r="153" spans="1:46" ht="105" customHeight="1" x14ac:dyDescent="0.25">
      <c r="A153" s="7" t="s">
        <v>271</v>
      </c>
      <c r="B153" s="7" t="s">
        <v>271</v>
      </c>
      <c r="C153" s="8" t="s">
        <v>256</v>
      </c>
      <c r="D153" s="8" t="s">
        <v>26</v>
      </c>
      <c r="E153" s="8" t="s">
        <v>272</v>
      </c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 t="s">
        <v>189</v>
      </c>
      <c r="U153" s="9">
        <v>2562.4</v>
      </c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>
        <v>373.9</v>
      </c>
      <c r="AK153" s="9"/>
      <c r="AL153" s="9"/>
      <c r="AM153" s="9"/>
      <c r="AN153" s="9"/>
      <c r="AO153" s="9"/>
      <c r="AP153" s="9"/>
      <c r="AQ153" s="9"/>
      <c r="AR153" s="9"/>
      <c r="AS153" s="9"/>
      <c r="AT153" s="7" t="s">
        <v>271</v>
      </c>
    </row>
    <row r="154" spans="1:46" ht="117" customHeight="1" x14ac:dyDescent="0.25">
      <c r="A154" s="7" t="s">
        <v>273</v>
      </c>
      <c r="B154" s="7" t="s">
        <v>273</v>
      </c>
      <c r="C154" s="8" t="s">
        <v>256</v>
      </c>
      <c r="D154" s="8" t="s">
        <v>26</v>
      </c>
      <c r="E154" s="8" t="s">
        <v>274</v>
      </c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 t="s">
        <v>189</v>
      </c>
      <c r="U154" s="9">
        <v>209.5</v>
      </c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>
        <v>210.1</v>
      </c>
      <c r="AK154" s="9"/>
      <c r="AL154" s="9"/>
      <c r="AM154" s="9"/>
      <c r="AN154" s="9"/>
      <c r="AO154" s="9">
        <v>210.1</v>
      </c>
      <c r="AP154" s="9"/>
      <c r="AQ154" s="9"/>
      <c r="AR154" s="9"/>
      <c r="AS154" s="9"/>
      <c r="AT154" s="7" t="s">
        <v>273</v>
      </c>
    </row>
    <row r="155" spans="1:46" ht="33.4" customHeight="1" x14ac:dyDescent="0.25">
      <c r="A155" s="7" t="s">
        <v>275</v>
      </c>
      <c r="B155" s="7" t="s">
        <v>275</v>
      </c>
      <c r="C155" s="8" t="s">
        <v>256</v>
      </c>
      <c r="D155" s="8" t="s">
        <v>29</v>
      </c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9">
        <v>3095.7</v>
      </c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>
        <v>2538</v>
      </c>
      <c r="AK155" s="9"/>
      <c r="AL155" s="9"/>
      <c r="AM155" s="9"/>
      <c r="AN155" s="9"/>
      <c r="AO155" s="9">
        <v>2639.2</v>
      </c>
      <c r="AP155" s="9"/>
      <c r="AQ155" s="9"/>
      <c r="AR155" s="9"/>
      <c r="AS155" s="9"/>
      <c r="AT155" s="7" t="s">
        <v>275</v>
      </c>
    </row>
    <row r="156" spans="1:46" ht="182.25" customHeight="1" x14ac:dyDescent="0.25">
      <c r="A156" s="10" t="s">
        <v>276</v>
      </c>
      <c r="B156" s="10" t="s">
        <v>276</v>
      </c>
      <c r="C156" s="8" t="s">
        <v>256</v>
      </c>
      <c r="D156" s="8" t="s">
        <v>29</v>
      </c>
      <c r="E156" s="8" t="s">
        <v>277</v>
      </c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 t="s">
        <v>32</v>
      </c>
      <c r="U156" s="9">
        <v>2608.1</v>
      </c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>
        <v>2474.6</v>
      </c>
      <c r="AK156" s="9"/>
      <c r="AL156" s="9"/>
      <c r="AM156" s="9"/>
      <c r="AN156" s="9"/>
      <c r="AO156" s="9">
        <v>2575.8000000000002</v>
      </c>
      <c r="AP156" s="9"/>
      <c r="AQ156" s="9"/>
      <c r="AR156" s="9"/>
      <c r="AS156" s="9"/>
      <c r="AT156" s="10" t="s">
        <v>276</v>
      </c>
    </row>
    <row r="157" spans="1:46" ht="171" customHeight="1" x14ac:dyDescent="0.25">
      <c r="A157" s="10" t="s">
        <v>278</v>
      </c>
      <c r="B157" s="10" t="s">
        <v>278</v>
      </c>
      <c r="C157" s="8" t="s">
        <v>256</v>
      </c>
      <c r="D157" s="8" t="s">
        <v>29</v>
      </c>
      <c r="E157" s="8" t="s">
        <v>279</v>
      </c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 t="s">
        <v>32</v>
      </c>
      <c r="U157" s="9">
        <v>62.5</v>
      </c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>
        <v>62.5</v>
      </c>
      <c r="AK157" s="9"/>
      <c r="AL157" s="9"/>
      <c r="AM157" s="9"/>
      <c r="AN157" s="9"/>
      <c r="AO157" s="9">
        <v>62.5</v>
      </c>
      <c r="AP157" s="9"/>
      <c r="AQ157" s="9"/>
      <c r="AR157" s="9"/>
      <c r="AS157" s="9"/>
      <c r="AT157" s="10" t="s">
        <v>278</v>
      </c>
    </row>
    <row r="158" spans="1:46" ht="167.25" customHeight="1" x14ac:dyDescent="0.25">
      <c r="A158" s="10" t="s">
        <v>280</v>
      </c>
      <c r="B158" s="10" t="s">
        <v>280</v>
      </c>
      <c r="C158" s="8" t="s">
        <v>256</v>
      </c>
      <c r="D158" s="8" t="s">
        <v>29</v>
      </c>
      <c r="E158" s="8" t="s">
        <v>279</v>
      </c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 t="s">
        <v>36</v>
      </c>
      <c r="U158" s="9">
        <v>424.2</v>
      </c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10" t="s">
        <v>280</v>
      </c>
    </row>
    <row r="159" spans="1:46" ht="120.75" customHeight="1" x14ac:dyDescent="0.25">
      <c r="A159" s="7" t="s">
        <v>281</v>
      </c>
      <c r="B159" s="7" t="s">
        <v>281</v>
      </c>
      <c r="C159" s="8" t="s">
        <v>256</v>
      </c>
      <c r="D159" s="8" t="s">
        <v>29</v>
      </c>
      <c r="E159" s="8" t="s">
        <v>282</v>
      </c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 t="s">
        <v>79</v>
      </c>
      <c r="U159" s="9">
        <v>0.9</v>
      </c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>
        <v>0.9</v>
      </c>
      <c r="AK159" s="9"/>
      <c r="AL159" s="9"/>
      <c r="AM159" s="9"/>
      <c r="AN159" s="9"/>
      <c r="AO159" s="9">
        <v>0.9</v>
      </c>
      <c r="AP159" s="9"/>
      <c r="AQ159" s="9"/>
      <c r="AR159" s="9"/>
      <c r="AS159" s="9"/>
      <c r="AT159" s="7" t="s">
        <v>281</v>
      </c>
    </row>
    <row r="160" spans="1:46" ht="16.7" customHeight="1" x14ac:dyDescent="0.25">
      <c r="A160" s="5" t="s">
        <v>283</v>
      </c>
      <c r="B160" s="5" t="s">
        <v>283</v>
      </c>
      <c r="C160" s="6" t="s">
        <v>111</v>
      </c>
      <c r="D160" s="6" t="s">
        <v>27</v>
      </c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1">
        <v>31778.7</v>
      </c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>
        <v>25950.799999999999</v>
      </c>
      <c r="AK160" s="1"/>
      <c r="AL160" s="1"/>
      <c r="AM160" s="1"/>
      <c r="AN160" s="1"/>
      <c r="AO160" s="1">
        <v>27007.9</v>
      </c>
      <c r="AP160" s="1"/>
      <c r="AQ160" s="1"/>
      <c r="AR160" s="1"/>
      <c r="AS160" s="1"/>
      <c r="AT160" s="5" t="s">
        <v>283</v>
      </c>
    </row>
    <row r="161" spans="1:46" ht="16.7" customHeight="1" x14ac:dyDescent="0.25">
      <c r="A161" s="7" t="s">
        <v>284</v>
      </c>
      <c r="B161" s="7" t="s">
        <v>284</v>
      </c>
      <c r="C161" s="8" t="s">
        <v>111</v>
      </c>
      <c r="D161" s="8" t="s">
        <v>26</v>
      </c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9">
        <v>24215.7</v>
      </c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>
        <v>24650.799999999999</v>
      </c>
      <c r="AK161" s="9"/>
      <c r="AL161" s="9"/>
      <c r="AM161" s="9"/>
      <c r="AN161" s="9"/>
      <c r="AO161" s="9">
        <v>25658.2</v>
      </c>
      <c r="AP161" s="9"/>
      <c r="AQ161" s="9"/>
      <c r="AR161" s="9"/>
      <c r="AS161" s="9"/>
      <c r="AT161" s="7" t="s">
        <v>284</v>
      </c>
    </row>
    <row r="162" spans="1:46" ht="195.75" customHeight="1" x14ac:dyDescent="0.25">
      <c r="A162" s="10" t="s">
        <v>285</v>
      </c>
      <c r="B162" s="10" t="s">
        <v>285</v>
      </c>
      <c r="C162" s="8" t="s">
        <v>111</v>
      </c>
      <c r="D162" s="8" t="s">
        <v>26</v>
      </c>
      <c r="E162" s="8" t="s">
        <v>286</v>
      </c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 t="s">
        <v>189</v>
      </c>
      <c r="U162" s="9">
        <v>371.7</v>
      </c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>
        <v>285.10000000000002</v>
      </c>
      <c r="AK162" s="9"/>
      <c r="AL162" s="9"/>
      <c r="AM162" s="9"/>
      <c r="AN162" s="9"/>
      <c r="AO162" s="9">
        <v>299.3</v>
      </c>
      <c r="AP162" s="9"/>
      <c r="AQ162" s="9"/>
      <c r="AR162" s="9"/>
      <c r="AS162" s="9"/>
      <c r="AT162" s="10" t="s">
        <v>285</v>
      </c>
    </row>
    <row r="163" spans="1:46" ht="88.5" customHeight="1" x14ac:dyDescent="0.25">
      <c r="A163" s="7" t="s">
        <v>287</v>
      </c>
      <c r="B163" s="7" t="s">
        <v>287</v>
      </c>
      <c r="C163" s="8" t="s">
        <v>111</v>
      </c>
      <c r="D163" s="8" t="s">
        <v>26</v>
      </c>
      <c r="E163" s="8" t="s">
        <v>288</v>
      </c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 t="s">
        <v>189</v>
      </c>
      <c r="U163" s="9">
        <v>5107.2</v>
      </c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>
        <v>6348</v>
      </c>
      <c r="AK163" s="9"/>
      <c r="AL163" s="9"/>
      <c r="AM163" s="9"/>
      <c r="AN163" s="9"/>
      <c r="AO163" s="9">
        <v>6589.5</v>
      </c>
      <c r="AP163" s="9"/>
      <c r="AQ163" s="9"/>
      <c r="AR163" s="9"/>
      <c r="AS163" s="9"/>
      <c r="AT163" s="7" t="s">
        <v>287</v>
      </c>
    </row>
    <row r="164" spans="1:46" ht="165" customHeight="1" x14ac:dyDescent="0.25">
      <c r="A164" s="10" t="s">
        <v>289</v>
      </c>
      <c r="B164" s="10" t="s">
        <v>289</v>
      </c>
      <c r="C164" s="8" t="s">
        <v>111</v>
      </c>
      <c r="D164" s="8" t="s">
        <v>26</v>
      </c>
      <c r="E164" s="8" t="s">
        <v>290</v>
      </c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 t="s">
        <v>189</v>
      </c>
      <c r="U164" s="9">
        <v>231.6</v>
      </c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10" t="s">
        <v>289</v>
      </c>
    </row>
    <row r="165" spans="1:46" ht="409.6" customHeight="1" x14ac:dyDescent="0.25">
      <c r="A165" s="10" t="s">
        <v>291</v>
      </c>
      <c r="B165" s="10" t="s">
        <v>291</v>
      </c>
      <c r="C165" s="8" t="s">
        <v>111</v>
      </c>
      <c r="D165" s="8" t="s">
        <v>26</v>
      </c>
      <c r="E165" s="8" t="s">
        <v>292</v>
      </c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 t="s">
        <v>189</v>
      </c>
      <c r="U165" s="9">
        <v>1020</v>
      </c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10" t="s">
        <v>291</v>
      </c>
    </row>
    <row r="166" spans="1:46" ht="143.25" customHeight="1" x14ac:dyDescent="0.25">
      <c r="A166" s="7" t="s">
        <v>293</v>
      </c>
      <c r="B166" s="7" t="s">
        <v>293</v>
      </c>
      <c r="C166" s="8" t="s">
        <v>111</v>
      </c>
      <c r="D166" s="8" t="s">
        <v>26</v>
      </c>
      <c r="E166" s="8" t="s">
        <v>294</v>
      </c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 t="s">
        <v>189</v>
      </c>
      <c r="U166" s="9">
        <v>1246</v>
      </c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>
        <v>1198.9000000000001</v>
      </c>
      <c r="AK166" s="9"/>
      <c r="AL166" s="9"/>
      <c r="AM166" s="9"/>
      <c r="AN166" s="9"/>
      <c r="AO166" s="9">
        <v>1246.8</v>
      </c>
      <c r="AP166" s="9"/>
      <c r="AQ166" s="9"/>
      <c r="AR166" s="9"/>
      <c r="AS166" s="9"/>
      <c r="AT166" s="7" t="s">
        <v>293</v>
      </c>
    </row>
    <row r="167" spans="1:46" ht="362.25" customHeight="1" x14ac:dyDescent="0.25">
      <c r="A167" s="10" t="s">
        <v>295</v>
      </c>
      <c r="B167" s="10" t="s">
        <v>295</v>
      </c>
      <c r="C167" s="8" t="s">
        <v>111</v>
      </c>
      <c r="D167" s="8" t="s">
        <v>26</v>
      </c>
      <c r="E167" s="8" t="s">
        <v>296</v>
      </c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 t="s">
        <v>189</v>
      </c>
      <c r="U167" s="9">
        <v>16239.2</v>
      </c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>
        <v>16818.8</v>
      </c>
      <c r="AK167" s="9"/>
      <c r="AL167" s="9"/>
      <c r="AM167" s="9"/>
      <c r="AN167" s="9"/>
      <c r="AO167" s="9">
        <v>17522.599999999999</v>
      </c>
      <c r="AP167" s="9"/>
      <c r="AQ167" s="9"/>
      <c r="AR167" s="9"/>
      <c r="AS167" s="9"/>
      <c r="AT167" s="10" t="s">
        <v>295</v>
      </c>
    </row>
    <row r="168" spans="1:46" ht="16.7" customHeight="1" x14ac:dyDescent="0.25">
      <c r="A168" s="7" t="s">
        <v>297</v>
      </c>
      <c r="B168" s="7" t="s">
        <v>297</v>
      </c>
      <c r="C168" s="8" t="s">
        <v>111</v>
      </c>
      <c r="D168" s="8" t="s">
        <v>155</v>
      </c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9">
        <v>2076.1999999999998</v>
      </c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>
        <v>1300</v>
      </c>
      <c r="AK168" s="9"/>
      <c r="AL168" s="9"/>
      <c r="AM168" s="9"/>
      <c r="AN168" s="9"/>
      <c r="AO168" s="9">
        <v>1349.7</v>
      </c>
      <c r="AP168" s="9"/>
      <c r="AQ168" s="9"/>
      <c r="AR168" s="9"/>
      <c r="AS168" s="9"/>
      <c r="AT168" s="7" t="s">
        <v>297</v>
      </c>
    </row>
    <row r="169" spans="1:46" ht="198.75" customHeight="1" x14ac:dyDescent="0.25">
      <c r="A169" s="10" t="s">
        <v>285</v>
      </c>
      <c r="B169" s="10" t="s">
        <v>285</v>
      </c>
      <c r="C169" s="8" t="s">
        <v>111</v>
      </c>
      <c r="D169" s="8" t="s">
        <v>155</v>
      </c>
      <c r="E169" s="8" t="s">
        <v>286</v>
      </c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 t="s">
        <v>189</v>
      </c>
      <c r="U169" s="9">
        <v>649.29999999999995</v>
      </c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10" t="s">
        <v>285</v>
      </c>
    </row>
    <row r="170" spans="1:46" ht="206.25" customHeight="1" x14ac:dyDescent="0.25">
      <c r="A170" s="10" t="s">
        <v>298</v>
      </c>
      <c r="B170" s="10" t="s">
        <v>298</v>
      </c>
      <c r="C170" s="8" t="s">
        <v>111</v>
      </c>
      <c r="D170" s="8" t="s">
        <v>155</v>
      </c>
      <c r="E170" s="8" t="s">
        <v>299</v>
      </c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 t="s">
        <v>168</v>
      </c>
      <c r="U170" s="9">
        <v>1200</v>
      </c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>
        <v>1200</v>
      </c>
      <c r="AK170" s="9"/>
      <c r="AL170" s="9"/>
      <c r="AM170" s="9"/>
      <c r="AN170" s="9"/>
      <c r="AO170" s="9">
        <v>1200</v>
      </c>
      <c r="AP170" s="9"/>
      <c r="AQ170" s="9"/>
      <c r="AR170" s="9"/>
      <c r="AS170" s="9"/>
      <c r="AT170" s="10" t="s">
        <v>298</v>
      </c>
    </row>
    <row r="171" spans="1:46" ht="168" customHeight="1" x14ac:dyDescent="0.25">
      <c r="A171" s="10" t="s">
        <v>289</v>
      </c>
      <c r="B171" s="10" t="s">
        <v>289</v>
      </c>
      <c r="C171" s="8" t="s">
        <v>111</v>
      </c>
      <c r="D171" s="8" t="s">
        <v>155</v>
      </c>
      <c r="E171" s="8" t="s">
        <v>290</v>
      </c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 t="s">
        <v>189</v>
      </c>
      <c r="U171" s="9">
        <v>191.7</v>
      </c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>
        <v>100</v>
      </c>
      <c r="AK171" s="9"/>
      <c r="AL171" s="9"/>
      <c r="AM171" s="9"/>
      <c r="AN171" s="9"/>
      <c r="AO171" s="9">
        <v>149.69999999999999</v>
      </c>
      <c r="AP171" s="9"/>
      <c r="AQ171" s="9"/>
      <c r="AR171" s="9"/>
      <c r="AS171" s="9"/>
      <c r="AT171" s="10" t="s">
        <v>289</v>
      </c>
    </row>
    <row r="172" spans="1:46" ht="200.25" customHeight="1" x14ac:dyDescent="0.25">
      <c r="A172" s="10" t="s">
        <v>208</v>
      </c>
      <c r="B172" s="10" t="s">
        <v>208</v>
      </c>
      <c r="C172" s="8" t="s">
        <v>111</v>
      </c>
      <c r="D172" s="8" t="s">
        <v>155</v>
      </c>
      <c r="E172" s="8" t="s">
        <v>209</v>
      </c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 t="s">
        <v>189</v>
      </c>
      <c r="U172" s="9">
        <v>35.200000000000003</v>
      </c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10" t="s">
        <v>208</v>
      </c>
    </row>
    <row r="173" spans="1:46" ht="33.4" customHeight="1" x14ac:dyDescent="0.25">
      <c r="A173" s="7" t="s">
        <v>300</v>
      </c>
      <c r="B173" s="7" t="s">
        <v>300</v>
      </c>
      <c r="C173" s="8" t="s">
        <v>111</v>
      </c>
      <c r="D173" s="8" t="s">
        <v>111</v>
      </c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9">
        <v>5486.8</v>
      </c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7" t="s">
        <v>300</v>
      </c>
    </row>
    <row r="174" spans="1:46" ht="193.5" customHeight="1" x14ac:dyDescent="0.25">
      <c r="A174" s="10" t="s">
        <v>301</v>
      </c>
      <c r="B174" s="10" t="s">
        <v>301</v>
      </c>
      <c r="C174" s="8" t="s">
        <v>111</v>
      </c>
      <c r="D174" s="8" t="s">
        <v>111</v>
      </c>
      <c r="E174" s="8" t="s">
        <v>302</v>
      </c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 t="s">
        <v>189</v>
      </c>
      <c r="U174" s="9">
        <v>5486.8</v>
      </c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10" t="s">
        <v>301</v>
      </c>
    </row>
    <row r="175" spans="1:46" ht="16.7" customHeight="1" x14ac:dyDescent="0.25">
      <c r="A175" s="5" t="s">
        <v>303</v>
      </c>
      <c r="B175" s="5" t="s">
        <v>303</v>
      </c>
      <c r="C175" s="6" t="s">
        <v>304</v>
      </c>
      <c r="D175" s="6" t="s">
        <v>27</v>
      </c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1">
        <f>303422.7-118+200.1</f>
        <v>303504.8</v>
      </c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>
        <v>287524.2</v>
      </c>
      <c r="AK175" s="1"/>
      <c r="AL175" s="1"/>
      <c r="AM175" s="1"/>
      <c r="AN175" s="1"/>
      <c r="AO175" s="1">
        <v>297004.5</v>
      </c>
      <c r="AP175" s="1"/>
      <c r="AQ175" s="1"/>
      <c r="AR175" s="1"/>
      <c r="AS175" s="1"/>
      <c r="AT175" s="5" t="s">
        <v>303</v>
      </c>
    </row>
    <row r="176" spans="1:46" ht="16.7" customHeight="1" x14ac:dyDescent="0.25">
      <c r="A176" s="7" t="s">
        <v>305</v>
      </c>
      <c r="B176" s="7" t="s">
        <v>305</v>
      </c>
      <c r="C176" s="8" t="s">
        <v>304</v>
      </c>
      <c r="D176" s="8" t="s">
        <v>26</v>
      </c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9">
        <v>4974</v>
      </c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>
        <v>4084.8</v>
      </c>
      <c r="AK176" s="9"/>
      <c r="AL176" s="9"/>
      <c r="AM176" s="9"/>
      <c r="AN176" s="9"/>
      <c r="AO176" s="9">
        <v>4100.2</v>
      </c>
      <c r="AP176" s="9"/>
      <c r="AQ176" s="9"/>
      <c r="AR176" s="9"/>
      <c r="AS176" s="9"/>
      <c r="AT176" s="7" t="s">
        <v>305</v>
      </c>
    </row>
    <row r="177" spans="1:46" ht="183.75" customHeight="1" x14ac:dyDescent="0.25">
      <c r="A177" s="10" t="s">
        <v>306</v>
      </c>
      <c r="B177" s="10" t="s">
        <v>306</v>
      </c>
      <c r="C177" s="8" t="s">
        <v>304</v>
      </c>
      <c r="D177" s="8" t="s">
        <v>26</v>
      </c>
      <c r="E177" s="8" t="s">
        <v>307</v>
      </c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 t="s">
        <v>36</v>
      </c>
      <c r="U177" s="9">
        <v>37</v>
      </c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>
        <v>36.5</v>
      </c>
      <c r="AK177" s="9"/>
      <c r="AL177" s="9"/>
      <c r="AM177" s="9"/>
      <c r="AN177" s="9"/>
      <c r="AO177" s="9">
        <v>36.5</v>
      </c>
      <c r="AP177" s="9"/>
      <c r="AQ177" s="9"/>
      <c r="AR177" s="9"/>
      <c r="AS177" s="9"/>
      <c r="AT177" s="10" t="s">
        <v>306</v>
      </c>
    </row>
    <row r="178" spans="1:46" ht="183" customHeight="1" x14ac:dyDescent="0.25">
      <c r="A178" s="10" t="s">
        <v>308</v>
      </c>
      <c r="B178" s="10" t="s">
        <v>308</v>
      </c>
      <c r="C178" s="8" t="s">
        <v>304</v>
      </c>
      <c r="D178" s="8" t="s">
        <v>26</v>
      </c>
      <c r="E178" s="8" t="s">
        <v>307</v>
      </c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 t="s">
        <v>231</v>
      </c>
      <c r="U178" s="9">
        <v>4937</v>
      </c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>
        <v>4048.3</v>
      </c>
      <c r="AK178" s="9"/>
      <c r="AL178" s="9"/>
      <c r="AM178" s="9"/>
      <c r="AN178" s="9"/>
      <c r="AO178" s="9">
        <v>4063.7</v>
      </c>
      <c r="AP178" s="9"/>
      <c r="AQ178" s="9"/>
      <c r="AR178" s="9"/>
      <c r="AS178" s="9"/>
      <c r="AT178" s="10" t="s">
        <v>308</v>
      </c>
    </row>
    <row r="179" spans="1:46" ht="33.4" customHeight="1" x14ac:dyDescent="0.25">
      <c r="A179" s="7" t="s">
        <v>309</v>
      </c>
      <c r="B179" s="7" t="s">
        <v>309</v>
      </c>
      <c r="C179" s="8" t="s">
        <v>304</v>
      </c>
      <c r="D179" s="8" t="s">
        <v>155</v>
      </c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9">
        <v>51211.9</v>
      </c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>
        <v>52625.2</v>
      </c>
      <c r="AK179" s="9"/>
      <c r="AL179" s="9"/>
      <c r="AM179" s="9"/>
      <c r="AN179" s="9"/>
      <c r="AO179" s="9">
        <v>55304.2</v>
      </c>
      <c r="AP179" s="9"/>
      <c r="AQ179" s="9"/>
      <c r="AR179" s="9"/>
      <c r="AS179" s="9"/>
      <c r="AT179" s="7" t="s">
        <v>309</v>
      </c>
    </row>
    <row r="180" spans="1:46" ht="113.25" customHeight="1" x14ac:dyDescent="0.25">
      <c r="A180" s="7" t="s">
        <v>310</v>
      </c>
      <c r="B180" s="7" t="s">
        <v>310</v>
      </c>
      <c r="C180" s="8" t="s">
        <v>304</v>
      </c>
      <c r="D180" s="8" t="s">
        <v>155</v>
      </c>
      <c r="E180" s="8" t="s">
        <v>311</v>
      </c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 t="s">
        <v>189</v>
      </c>
      <c r="U180" s="9">
        <v>631.5</v>
      </c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>
        <v>657.7</v>
      </c>
      <c r="AK180" s="9"/>
      <c r="AL180" s="9"/>
      <c r="AM180" s="9"/>
      <c r="AN180" s="9"/>
      <c r="AO180" s="9">
        <v>684</v>
      </c>
      <c r="AP180" s="9"/>
      <c r="AQ180" s="9"/>
      <c r="AR180" s="9"/>
      <c r="AS180" s="9"/>
      <c r="AT180" s="7" t="s">
        <v>310</v>
      </c>
    </row>
    <row r="181" spans="1:46" ht="189.75" customHeight="1" x14ac:dyDescent="0.25">
      <c r="A181" s="10" t="s">
        <v>312</v>
      </c>
      <c r="B181" s="10" t="s">
        <v>312</v>
      </c>
      <c r="C181" s="8" t="s">
        <v>304</v>
      </c>
      <c r="D181" s="8" t="s">
        <v>155</v>
      </c>
      <c r="E181" s="8" t="s">
        <v>313</v>
      </c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 t="s">
        <v>189</v>
      </c>
      <c r="U181" s="9">
        <v>49690.9</v>
      </c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>
        <v>51952.5</v>
      </c>
      <c r="AK181" s="9"/>
      <c r="AL181" s="9"/>
      <c r="AM181" s="9"/>
      <c r="AN181" s="9"/>
      <c r="AO181" s="9">
        <v>54605.2</v>
      </c>
      <c r="AP181" s="9"/>
      <c r="AQ181" s="9"/>
      <c r="AR181" s="9"/>
      <c r="AS181" s="9"/>
      <c r="AT181" s="10" t="s">
        <v>312</v>
      </c>
    </row>
    <row r="182" spans="1:46" ht="210" customHeight="1" x14ac:dyDescent="0.25">
      <c r="A182" s="10" t="s">
        <v>208</v>
      </c>
      <c r="B182" s="10" t="s">
        <v>208</v>
      </c>
      <c r="C182" s="8" t="s">
        <v>304</v>
      </c>
      <c r="D182" s="8" t="s">
        <v>155</v>
      </c>
      <c r="E182" s="8" t="s">
        <v>209</v>
      </c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 t="s">
        <v>189</v>
      </c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>
        <v>15</v>
      </c>
      <c r="AK182" s="9"/>
      <c r="AL182" s="9"/>
      <c r="AM182" s="9"/>
      <c r="AN182" s="9"/>
      <c r="AO182" s="9">
        <v>15</v>
      </c>
      <c r="AP182" s="9"/>
      <c r="AQ182" s="9"/>
      <c r="AR182" s="9"/>
      <c r="AS182" s="9"/>
      <c r="AT182" s="10" t="s">
        <v>208</v>
      </c>
    </row>
    <row r="183" spans="1:46" ht="224.25" customHeight="1" x14ac:dyDescent="0.25">
      <c r="A183" s="10" t="s">
        <v>314</v>
      </c>
      <c r="B183" s="10" t="s">
        <v>314</v>
      </c>
      <c r="C183" s="8" t="s">
        <v>304</v>
      </c>
      <c r="D183" s="8" t="s">
        <v>155</v>
      </c>
      <c r="E183" s="8" t="s">
        <v>315</v>
      </c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 t="s">
        <v>189</v>
      </c>
      <c r="U183" s="9">
        <v>889.5</v>
      </c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10" t="s">
        <v>314</v>
      </c>
    </row>
    <row r="184" spans="1:46" ht="16.7" customHeight="1" x14ac:dyDescent="0.25">
      <c r="A184" s="7" t="s">
        <v>316</v>
      </c>
      <c r="B184" s="7" t="s">
        <v>316</v>
      </c>
      <c r="C184" s="8" t="s">
        <v>304</v>
      </c>
      <c r="D184" s="8" t="s">
        <v>109</v>
      </c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9">
        <v>100583.9</v>
      </c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>
        <v>103615.1</v>
      </c>
      <c r="AK184" s="9"/>
      <c r="AL184" s="9"/>
      <c r="AM184" s="9"/>
      <c r="AN184" s="9"/>
      <c r="AO184" s="9">
        <v>106709</v>
      </c>
      <c r="AP184" s="9"/>
      <c r="AQ184" s="9"/>
      <c r="AR184" s="9"/>
      <c r="AS184" s="9"/>
      <c r="AT184" s="7" t="s">
        <v>316</v>
      </c>
    </row>
    <row r="185" spans="1:46" ht="168" customHeight="1" x14ac:dyDescent="0.25">
      <c r="A185" s="10" t="s">
        <v>317</v>
      </c>
      <c r="B185" s="10" t="s">
        <v>317</v>
      </c>
      <c r="C185" s="8" t="s">
        <v>304</v>
      </c>
      <c r="D185" s="8" t="s">
        <v>109</v>
      </c>
      <c r="E185" s="8" t="s">
        <v>318</v>
      </c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 t="s">
        <v>36</v>
      </c>
      <c r="U185" s="9">
        <v>21.5</v>
      </c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>
        <v>25</v>
      </c>
      <c r="AK185" s="9"/>
      <c r="AL185" s="9"/>
      <c r="AM185" s="9"/>
      <c r="AN185" s="9"/>
      <c r="AO185" s="9">
        <v>28.8</v>
      </c>
      <c r="AP185" s="9"/>
      <c r="AQ185" s="9"/>
      <c r="AR185" s="9"/>
      <c r="AS185" s="9"/>
      <c r="AT185" s="10" t="s">
        <v>317</v>
      </c>
    </row>
    <row r="186" spans="1:46" ht="166.5" customHeight="1" x14ac:dyDescent="0.25">
      <c r="A186" s="10" t="s">
        <v>319</v>
      </c>
      <c r="B186" s="10" t="s">
        <v>319</v>
      </c>
      <c r="C186" s="8" t="s">
        <v>304</v>
      </c>
      <c r="D186" s="8" t="s">
        <v>109</v>
      </c>
      <c r="E186" s="8" t="s">
        <v>318</v>
      </c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 t="s">
        <v>231</v>
      </c>
      <c r="U186" s="9">
        <v>2260</v>
      </c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>
        <v>2550</v>
      </c>
      <c r="AK186" s="9"/>
      <c r="AL186" s="9"/>
      <c r="AM186" s="9"/>
      <c r="AN186" s="9"/>
      <c r="AO186" s="9">
        <v>2750</v>
      </c>
      <c r="AP186" s="9"/>
      <c r="AQ186" s="9"/>
      <c r="AR186" s="9"/>
      <c r="AS186" s="9"/>
      <c r="AT186" s="10" t="s">
        <v>319</v>
      </c>
    </row>
    <row r="187" spans="1:46" ht="198.75" customHeight="1" x14ac:dyDescent="0.25">
      <c r="A187" s="10" t="s">
        <v>320</v>
      </c>
      <c r="B187" s="10" t="s">
        <v>320</v>
      </c>
      <c r="C187" s="8" t="s">
        <v>304</v>
      </c>
      <c r="D187" s="8" t="s">
        <v>109</v>
      </c>
      <c r="E187" s="8" t="s">
        <v>321</v>
      </c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 t="s">
        <v>36</v>
      </c>
      <c r="U187" s="9">
        <v>11</v>
      </c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>
        <v>11.2</v>
      </c>
      <c r="AK187" s="9"/>
      <c r="AL187" s="9"/>
      <c r="AM187" s="9"/>
      <c r="AN187" s="9"/>
      <c r="AO187" s="9">
        <v>11.5</v>
      </c>
      <c r="AP187" s="9"/>
      <c r="AQ187" s="9"/>
      <c r="AR187" s="9"/>
      <c r="AS187" s="9"/>
      <c r="AT187" s="10" t="s">
        <v>320</v>
      </c>
    </row>
    <row r="188" spans="1:46" ht="207.75" customHeight="1" x14ac:dyDescent="0.25">
      <c r="A188" s="10" t="s">
        <v>322</v>
      </c>
      <c r="B188" s="10" t="s">
        <v>322</v>
      </c>
      <c r="C188" s="8" t="s">
        <v>304</v>
      </c>
      <c r="D188" s="8" t="s">
        <v>109</v>
      </c>
      <c r="E188" s="8" t="s">
        <v>321</v>
      </c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 t="s">
        <v>231</v>
      </c>
      <c r="U188" s="9">
        <v>1107.4000000000001</v>
      </c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>
        <v>1149.8</v>
      </c>
      <c r="AK188" s="9"/>
      <c r="AL188" s="9"/>
      <c r="AM188" s="9"/>
      <c r="AN188" s="9"/>
      <c r="AO188" s="9">
        <v>1196</v>
      </c>
      <c r="AP188" s="9"/>
      <c r="AQ188" s="9"/>
      <c r="AR188" s="9"/>
      <c r="AS188" s="9"/>
      <c r="AT188" s="10" t="s">
        <v>322</v>
      </c>
    </row>
    <row r="189" spans="1:46" ht="151.5" customHeight="1" x14ac:dyDescent="0.25">
      <c r="A189" s="10" t="s">
        <v>323</v>
      </c>
      <c r="B189" s="10" t="s">
        <v>323</v>
      </c>
      <c r="C189" s="8" t="s">
        <v>304</v>
      </c>
      <c r="D189" s="8" t="s">
        <v>109</v>
      </c>
      <c r="E189" s="8" t="s">
        <v>324</v>
      </c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 t="s">
        <v>36</v>
      </c>
      <c r="U189" s="9">
        <v>170</v>
      </c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>
        <v>170</v>
      </c>
      <c r="AK189" s="9"/>
      <c r="AL189" s="9"/>
      <c r="AM189" s="9"/>
      <c r="AN189" s="9"/>
      <c r="AO189" s="9">
        <v>170</v>
      </c>
      <c r="AP189" s="9"/>
      <c r="AQ189" s="9"/>
      <c r="AR189" s="9"/>
      <c r="AS189" s="9"/>
      <c r="AT189" s="10" t="s">
        <v>323</v>
      </c>
    </row>
    <row r="190" spans="1:46" ht="148.5" customHeight="1" x14ac:dyDescent="0.25">
      <c r="A190" s="10" t="s">
        <v>325</v>
      </c>
      <c r="B190" s="10" t="s">
        <v>325</v>
      </c>
      <c r="C190" s="8" t="s">
        <v>304</v>
      </c>
      <c r="D190" s="8" t="s">
        <v>109</v>
      </c>
      <c r="E190" s="8" t="s">
        <v>324</v>
      </c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 t="s">
        <v>231</v>
      </c>
      <c r="U190" s="9">
        <v>14450.2</v>
      </c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>
        <v>14453.4</v>
      </c>
      <c r="AK190" s="9"/>
      <c r="AL190" s="9"/>
      <c r="AM190" s="9"/>
      <c r="AN190" s="9"/>
      <c r="AO190" s="9">
        <v>14453.2</v>
      </c>
      <c r="AP190" s="9"/>
      <c r="AQ190" s="9"/>
      <c r="AR190" s="9"/>
      <c r="AS190" s="9"/>
      <c r="AT190" s="10" t="s">
        <v>325</v>
      </c>
    </row>
    <row r="191" spans="1:46" ht="300" customHeight="1" x14ac:dyDescent="0.25">
      <c r="A191" s="10" t="s">
        <v>326</v>
      </c>
      <c r="B191" s="10" t="s">
        <v>326</v>
      </c>
      <c r="C191" s="8" t="s">
        <v>304</v>
      </c>
      <c r="D191" s="8" t="s">
        <v>109</v>
      </c>
      <c r="E191" s="8" t="s">
        <v>327</v>
      </c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 t="s">
        <v>36</v>
      </c>
      <c r="U191" s="9">
        <v>130</v>
      </c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>
        <v>140</v>
      </c>
      <c r="AK191" s="9"/>
      <c r="AL191" s="9"/>
      <c r="AM191" s="9"/>
      <c r="AN191" s="9"/>
      <c r="AO191" s="9">
        <v>140</v>
      </c>
      <c r="AP191" s="9"/>
      <c r="AQ191" s="9"/>
      <c r="AR191" s="9"/>
      <c r="AS191" s="9"/>
      <c r="AT191" s="10" t="s">
        <v>326</v>
      </c>
    </row>
    <row r="192" spans="1:46" ht="288.75" customHeight="1" x14ac:dyDescent="0.25">
      <c r="A192" s="10" t="s">
        <v>328</v>
      </c>
      <c r="B192" s="10" t="s">
        <v>328</v>
      </c>
      <c r="C192" s="8" t="s">
        <v>304</v>
      </c>
      <c r="D192" s="8" t="s">
        <v>109</v>
      </c>
      <c r="E192" s="8" t="s">
        <v>327</v>
      </c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 t="s">
        <v>231</v>
      </c>
      <c r="U192" s="9">
        <v>20512.599999999999</v>
      </c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>
        <v>21080.1</v>
      </c>
      <c r="AK192" s="9"/>
      <c r="AL192" s="9"/>
      <c r="AM192" s="9"/>
      <c r="AN192" s="9"/>
      <c r="AO192" s="9">
        <v>21683.4</v>
      </c>
      <c r="AP192" s="9"/>
      <c r="AQ192" s="9"/>
      <c r="AR192" s="9"/>
      <c r="AS192" s="9"/>
      <c r="AT192" s="10" t="s">
        <v>328</v>
      </c>
    </row>
    <row r="193" spans="1:46" ht="228.75" customHeight="1" x14ac:dyDescent="0.25">
      <c r="A193" s="10" t="s">
        <v>329</v>
      </c>
      <c r="B193" s="10" t="s">
        <v>329</v>
      </c>
      <c r="C193" s="8" t="s">
        <v>304</v>
      </c>
      <c r="D193" s="8" t="s">
        <v>109</v>
      </c>
      <c r="E193" s="8" t="s">
        <v>330</v>
      </c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 t="s">
        <v>231</v>
      </c>
      <c r="U193" s="9">
        <v>346.4</v>
      </c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>
        <v>348.7</v>
      </c>
      <c r="AK193" s="9"/>
      <c r="AL193" s="9"/>
      <c r="AM193" s="9"/>
      <c r="AN193" s="9"/>
      <c r="AO193" s="9">
        <v>351.1</v>
      </c>
      <c r="AP193" s="9"/>
      <c r="AQ193" s="9"/>
      <c r="AR193" s="9"/>
      <c r="AS193" s="9"/>
      <c r="AT193" s="10" t="s">
        <v>329</v>
      </c>
    </row>
    <row r="194" spans="1:46" ht="247.5" customHeight="1" x14ac:dyDescent="0.25">
      <c r="A194" s="10" t="s">
        <v>331</v>
      </c>
      <c r="B194" s="10" t="s">
        <v>331</v>
      </c>
      <c r="C194" s="8" t="s">
        <v>304</v>
      </c>
      <c r="D194" s="8" t="s">
        <v>109</v>
      </c>
      <c r="E194" s="8" t="s">
        <v>332</v>
      </c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 t="s">
        <v>36</v>
      </c>
      <c r="U194" s="9">
        <v>10</v>
      </c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>
        <v>10</v>
      </c>
      <c r="AK194" s="9"/>
      <c r="AL194" s="9"/>
      <c r="AM194" s="9"/>
      <c r="AN194" s="9"/>
      <c r="AO194" s="9">
        <v>10</v>
      </c>
      <c r="AP194" s="9"/>
      <c r="AQ194" s="9"/>
      <c r="AR194" s="9"/>
      <c r="AS194" s="9"/>
      <c r="AT194" s="10" t="s">
        <v>331</v>
      </c>
    </row>
    <row r="195" spans="1:46" ht="249" customHeight="1" x14ac:dyDescent="0.25">
      <c r="A195" s="10" t="s">
        <v>333</v>
      </c>
      <c r="B195" s="10" t="s">
        <v>333</v>
      </c>
      <c r="C195" s="8" t="s">
        <v>304</v>
      </c>
      <c r="D195" s="8" t="s">
        <v>109</v>
      </c>
      <c r="E195" s="8" t="s">
        <v>332</v>
      </c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 t="s">
        <v>231</v>
      </c>
      <c r="U195" s="9">
        <v>816.4</v>
      </c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>
        <v>843.1</v>
      </c>
      <c r="AK195" s="9"/>
      <c r="AL195" s="9"/>
      <c r="AM195" s="9"/>
      <c r="AN195" s="9"/>
      <c r="AO195" s="9">
        <v>870.7</v>
      </c>
      <c r="AP195" s="9"/>
      <c r="AQ195" s="9"/>
      <c r="AR195" s="9"/>
      <c r="AS195" s="9"/>
      <c r="AT195" s="10" t="s">
        <v>333</v>
      </c>
    </row>
    <row r="196" spans="1:46" ht="302.25" customHeight="1" x14ac:dyDescent="0.25">
      <c r="A196" s="10" t="s">
        <v>334</v>
      </c>
      <c r="B196" s="10" t="s">
        <v>334</v>
      </c>
      <c r="C196" s="8" t="s">
        <v>304</v>
      </c>
      <c r="D196" s="8" t="s">
        <v>109</v>
      </c>
      <c r="E196" s="8" t="s">
        <v>335</v>
      </c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 t="s">
        <v>36</v>
      </c>
      <c r="U196" s="9">
        <v>45</v>
      </c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>
        <v>45</v>
      </c>
      <c r="AK196" s="9"/>
      <c r="AL196" s="9"/>
      <c r="AM196" s="9"/>
      <c r="AN196" s="9"/>
      <c r="AO196" s="9">
        <v>45</v>
      </c>
      <c r="AP196" s="9"/>
      <c r="AQ196" s="9"/>
      <c r="AR196" s="9"/>
      <c r="AS196" s="9"/>
      <c r="AT196" s="10" t="s">
        <v>334</v>
      </c>
    </row>
    <row r="197" spans="1:46" ht="292.5" customHeight="1" x14ac:dyDescent="0.25">
      <c r="A197" s="10" t="s">
        <v>336</v>
      </c>
      <c r="B197" s="10" t="s">
        <v>336</v>
      </c>
      <c r="C197" s="8" t="s">
        <v>304</v>
      </c>
      <c r="D197" s="8" t="s">
        <v>109</v>
      </c>
      <c r="E197" s="8" t="s">
        <v>335</v>
      </c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 t="s">
        <v>231</v>
      </c>
      <c r="U197" s="9">
        <v>6464.1</v>
      </c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>
        <v>6728.6</v>
      </c>
      <c r="AK197" s="9"/>
      <c r="AL197" s="9"/>
      <c r="AM197" s="9"/>
      <c r="AN197" s="9"/>
      <c r="AO197" s="9">
        <v>6923</v>
      </c>
      <c r="AP197" s="9"/>
      <c r="AQ197" s="9"/>
      <c r="AR197" s="9"/>
      <c r="AS197" s="9"/>
      <c r="AT197" s="10" t="s">
        <v>336</v>
      </c>
    </row>
    <row r="198" spans="1:46" ht="167.25" customHeight="1" x14ac:dyDescent="0.25">
      <c r="A198" s="10" t="s">
        <v>337</v>
      </c>
      <c r="B198" s="10" t="s">
        <v>337</v>
      </c>
      <c r="C198" s="8" t="s">
        <v>304</v>
      </c>
      <c r="D198" s="8" t="s">
        <v>109</v>
      </c>
      <c r="E198" s="8" t="s">
        <v>338</v>
      </c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 t="s">
        <v>36</v>
      </c>
      <c r="U198" s="9">
        <v>395</v>
      </c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>
        <v>395</v>
      </c>
      <c r="AK198" s="9"/>
      <c r="AL198" s="9"/>
      <c r="AM198" s="9"/>
      <c r="AN198" s="9"/>
      <c r="AO198" s="9">
        <v>395</v>
      </c>
      <c r="AP198" s="9"/>
      <c r="AQ198" s="9"/>
      <c r="AR198" s="9"/>
      <c r="AS198" s="9"/>
      <c r="AT198" s="10" t="s">
        <v>337</v>
      </c>
    </row>
    <row r="199" spans="1:46" ht="169.5" customHeight="1" x14ac:dyDescent="0.25">
      <c r="A199" s="10" t="s">
        <v>339</v>
      </c>
      <c r="B199" s="10" t="s">
        <v>339</v>
      </c>
      <c r="C199" s="8" t="s">
        <v>304</v>
      </c>
      <c r="D199" s="8" t="s">
        <v>109</v>
      </c>
      <c r="E199" s="8" t="s">
        <v>338</v>
      </c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 t="s">
        <v>231</v>
      </c>
      <c r="U199" s="9">
        <v>34602.6</v>
      </c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>
        <v>35836.300000000003</v>
      </c>
      <c r="AK199" s="9"/>
      <c r="AL199" s="9"/>
      <c r="AM199" s="9"/>
      <c r="AN199" s="9"/>
      <c r="AO199" s="9">
        <v>37113.9</v>
      </c>
      <c r="AP199" s="9"/>
      <c r="AQ199" s="9"/>
      <c r="AR199" s="9"/>
      <c r="AS199" s="9"/>
      <c r="AT199" s="10" t="s">
        <v>339</v>
      </c>
    </row>
    <row r="200" spans="1:46" ht="173.25" customHeight="1" x14ac:dyDescent="0.25">
      <c r="A200" s="10" t="s">
        <v>340</v>
      </c>
      <c r="B200" s="10" t="s">
        <v>340</v>
      </c>
      <c r="C200" s="8" t="s">
        <v>304</v>
      </c>
      <c r="D200" s="8" t="s">
        <v>109</v>
      </c>
      <c r="E200" s="8" t="s">
        <v>341</v>
      </c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 t="s">
        <v>36</v>
      </c>
      <c r="U200" s="9">
        <v>250</v>
      </c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>
        <v>250.5</v>
      </c>
      <c r="AK200" s="9"/>
      <c r="AL200" s="9"/>
      <c r="AM200" s="9"/>
      <c r="AN200" s="9"/>
      <c r="AO200" s="9">
        <v>250.6</v>
      </c>
      <c r="AP200" s="9"/>
      <c r="AQ200" s="9"/>
      <c r="AR200" s="9"/>
      <c r="AS200" s="9"/>
      <c r="AT200" s="10" t="s">
        <v>340</v>
      </c>
    </row>
    <row r="201" spans="1:46" ht="168.75" customHeight="1" x14ac:dyDescent="0.25">
      <c r="A201" s="10" t="s">
        <v>342</v>
      </c>
      <c r="B201" s="10" t="s">
        <v>342</v>
      </c>
      <c r="C201" s="8" t="s">
        <v>304</v>
      </c>
      <c r="D201" s="8" t="s">
        <v>109</v>
      </c>
      <c r="E201" s="8" t="s">
        <v>341</v>
      </c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 t="s">
        <v>231</v>
      </c>
      <c r="U201" s="9">
        <v>18193</v>
      </c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>
        <v>18838</v>
      </c>
      <c r="AK201" s="9"/>
      <c r="AL201" s="9"/>
      <c r="AM201" s="9"/>
      <c r="AN201" s="9"/>
      <c r="AO201" s="9">
        <v>19506</v>
      </c>
      <c r="AP201" s="9"/>
      <c r="AQ201" s="9"/>
      <c r="AR201" s="9"/>
      <c r="AS201" s="9"/>
      <c r="AT201" s="10" t="s">
        <v>342</v>
      </c>
    </row>
    <row r="202" spans="1:46" ht="147" customHeight="1" x14ac:dyDescent="0.25">
      <c r="A202" s="10" t="s">
        <v>343</v>
      </c>
      <c r="B202" s="10" t="s">
        <v>343</v>
      </c>
      <c r="C202" s="8" t="s">
        <v>304</v>
      </c>
      <c r="D202" s="8" t="s">
        <v>109</v>
      </c>
      <c r="E202" s="8" t="s">
        <v>344</v>
      </c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 t="s">
        <v>36</v>
      </c>
      <c r="U202" s="9">
        <v>6.2</v>
      </c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>
        <v>5.9</v>
      </c>
      <c r="AK202" s="9"/>
      <c r="AL202" s="9"/>
      <c r="AM202" s="9"/>
      <c r="AN202" s="9"/>
      <c r="AO202" s="9">
        <v>7.5</v>
      </c>
      <c r="AP202" s="9"/>
      <c r="AQ202" s="9"/>
      <c r="AR202" s="9"/>
      <c r="AS202" s="9"/>
      <c r="AT202" s="10" t="s">
        <v>343</v>
      </c>
    </row>
    <row r="203" spans="1:46" ht="148.5" customHeight="1" x14ac:dyDescent="0.25">
      <c r="A203" s="10" t="s">
        <v>345</v>
      </c>
      <c r="B203" s="10" t="s">
        <v>345</v>
      </c>
      <c r="C203" s="8" t="s">
        <v>304</v>
      </c>
      <c r="D203" s="8" t="s">
        <v>109</v>
      </c>
      <c r="E203" s="8" t="s">
        <v>344</v>
      </c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 t="s">
        <v>231</v>
      </c>
      <c r="U203" s="9">
        <v>513</v>
      </c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>
        <v>533</v>
      </c>
      <c r="AK203" s="9"/>
      <c r="AL203" s="9"/>
      <c r="AM203" s="9"/>
      <c r="AN203" s="9"/>
      <c r="AO203" s="9">
        <v>553</v>
      </c>
      <c r="AP203" s="9"/>
      <c r="AQ203" s="9"/>
      <c r="AR203" s="9"/>
      <c r="AS203" s="9"/>
      <c r="AT203" s="10" t="s">
        <v>345</v>
      </c>
    </row>
    <row r="204" spans="1:46" ht="266.25" customHeight="1" x14ac:dyDescent="0.25">
      <c r="A204" s="10" t="s">
        <v>346</v>
      </c>
      <c r="B204" s="10" t="s">
        <v>346</v>
      </c>
      <c r="C204" s="8" t="s">
        <v>304</v>
      </c>
      <c r="D204" s="8" t="s">
        <v>109</v>
      </c>
      <c r="E204" s="8" t="s">
        <v>347</v>
      </c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 t="s">
        <v>36</v>
      </c>
      <c r="U204" s="9">
        <v>0.1</v>
      </c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>
        <v>0.1</v>
      </c>
      <c r="AK204" s="9"/>
      <c r="AL204" s="9"/>
      <c r="AM204" s="9"/>
      <c r="AN204" s="9"/>
      <c r="AO204" s="9">
        <v>0.1</v>
      </c>
      <c r="AP204" s="9"/>
      <c r="AQ204" s="9"/>
      <c r="AR204" s="9"/>
      <c r="AS204" s="9"/>
      <c r="AT204" s="10" t="s">
        <v>346</v>
      </c>
    </row>
    <row r="205" spans="1:46" ht="269.25" customHeight="1" x14ac:dyDescent="0.25">
      <c r="A205" s="10" t="s">
        <v>348</v>
      </c>
      <c r="B205" s="10" t="s">
        <v>348</v>
      </c>
      <c r="C205" s="8" t="s">
        <v>304</v>
      </c>
      <c r="D205" s="8" t="s">
        <v>109</v>
      </c>
      <c r="E205" s="8" t="s">
        <v>347</v>
      </c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 t="s">
        <v>231</v>
      </c>
      <c r="U205" s="9">
        <v>1.4</v>
      </c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>
        <v>1.4</v>
      </c>
      <c r="AK205" s="9"/>
      <c r="AL205" s="9"/>
      <c r="AM205" s="9"/>
      <c r="AN205" s="9"/>
      <c r="AO205" s="9">
        <v>1.4</v>
      </c>
      <c r="AP205" s="9"/>
      <c r="AQ205" s="9"/>
      <c r="AR205" s="9"/>
      <c r="AS205" s="9"/>
      <c r="AT205" s="10" t="s">
        <v>348</v>
      </c>
    </row>
    <row r="206" spans="1:46" ht="221.25" customHeight="1" x14ac:dyDescent="0.25">
      <c r="A206" s="10" t="s">
        <v>349</v>
      </c>
      <c r="B206" s="10" t="s">
        <v>349</v>
      </c>
      <c r="C206" s="8" t="s">
        <v>304</v>
      </c>
      <c r="D206" s="8" t="s">
        <v>109</v>
      </c>
      <c r="E206" s="8" t="s">
        <v>350</v>
      </c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 t="s">
        <v>231</v>
      </c>
      <c r="U206" s="9">
        <v>89.1</v>
      </c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>
        <v>90</v>
      </c>
      <c r="AK206" s="9"/>
      <c r="AL206" s="9"/>
      <c r="AM206" s="9"/>
      <c r="AN206" s="9"/>
      <c r="AO206" s="9">
        <v>90</v>
      </c>
      <c r="AP206" s="9"/>
      <c r="AQ206" s="9"/>
      <c r="AR206" s="9"/>
      <c r="AS206" s="9"/>
      <c r="AT206" s="10" t="s">
        <v>349</v>
      </c>
    </row>
    <row r="207" spans="1:46" ht="225.75" customHeight="1" x14ac:dyDescent="0.25">
      <c r="A207" s="10" t="s">
        <v>351</v>
      </c>
      <c r="B207" s="10" t="s">
        <v>351</v>
      </c>
      <c r="C207" s="8" t="s">
        <v>304</v>
      </c>
      <c r="D207" s="8" t="s">
        <v>109</v>
      </c>
      <c r="E207" s="8" t="s">
        <v>352</v>
      </c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 t="s">
        <v>231</v>
      </c>
      <c r="U207" s="9">
        <v>187.9</v>
      </c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>
        <v>110</v>
      </c>
      <c r="AK207" s="9"/>
      <c r="AL207" s="9"/>
      <c r="AM207" s="9"/>
      <c r="AN207" s="9"/>
      <c r="AO207" s="9">
        <v>158.80000000000001</v>
      </c>
      <c r="AP207" s="9"/>
      <c r="AQ207" s="9"/>
      <c r="AR207" s="9"/>
      <c r="AS207" s="9"/>
      <c r="AT207" s="10" t="s">
        <v>351</v>
      </c>
    </row>
    <row r="208" spans="1:46" ht="214.5" customHeight="1" x14ac:dyDescent="0.25">
      <c r="A208" s="10" t="s">
        <v>353</v>
      </c>
      <c r="B208" s="10" t="s">
        <v>353</v>
      </c>
      <c r="C208" s="8" t="s">
        <v>304</v>
      </c>
      <c r="D208" s="8" t="s">
        <v>109</v>
      </c>
      <c r="E208" s="8" t="s">
        <v>354</v>
      </c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 t="s">
        <v>231</v>
      </c>
      <c r="U208" s="9">
        <v>1</v>
      </c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10" t="s">
        <v>353</v>
      </c>
    </row>
    <row r="209" spans="1:46" ht="16.7" customHeight="1" x14ac:dyDescent="0.25">
      <c r="A209" s="7" t="s">
        <v>355</v>
      </c>
      <c r="B209" s="7" t="s">
        <v>355</v>
      </c>
      <c r="C209" s="8" t="s">
        <v>304</v>
      </c>
      <c r="D209" s="8" t="s">
        <v>29</v>
      </c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9">
        <f>134837.1-118</f>
        <v>134719.1</v>
      </c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>
        <v>115193.3</v>
      </c>
      <c r="AK209" s="9"/>
      <c r="AL209" s="9"/>
      <c r="AM209" s="9"/>
      <c r="AN209" s="9"/>
      <c r="AO209" s="9">
        <v>118840</v>
      </c>
      <c r="AP209" s="9"/>
      <c r="AQ209" s="9"/>
      <c r="AR209" s="9"/>
      <c r="AS209" s="9"/>
      <c r="AT209" s="7" t="s">
        <v>355</v>
      </c>
    </row>
    <row r="210" spans="1:46" ht="182.25" customHeight="1" x14ac:dyDescent="0.25">
      <c r="A210" s="10" t="s">
        <v>356</v>
      </c>
      <c r="B210" s="10" t="s">
        <v>356</v>
      </c>
      <c r="C210" s="8" t="s">
        <v>304</v>
      </c>
      <c r="D210" s="8" t="s">
        <v>29</v>
      </c>
      <c r="E210" s="8" t="s">
        <v>357</v>
      </c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 t="s">
        <v>231</v>
      </c>
      <c r="U210" s="9">
        <v>261.3</v>
      </c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>
        <v>271.3</v>
      </c>
      <c r="AK210" s="9"/>
      <c r="AL210" s="9"/>
      <c r="AM210" s="9"/>
      <c r="AN210" s="9"/>
      <c r="AO210" s="9">
        <v>282.10000000000002</v>
      </c>
      <c r="AP210" s="9"/>
      <c r="AQ210" s="9"/>
      <c r="AR210" s="9"/>
      <c r="AS210" s="9"/>
      <c r="AT210" s="10" t="s">
        <v>356</v>
      </c>
    </row>
    <row r="211" spans="1:46" ht="269.25" customHeight="1" x14ac:dyDescent="0.25">
      <c r="A211" s="10" t="s">
        <v>358</v>
      </c>
      <c r="B211" s="10" t="s">
        <v>358</v>
      </c>
      <c r="C211" s="8" t="s">
        <v>304</v>
      </c>
      <c r="D211" s="8" t="s">
        <v>29</v>
      </c>
      <c r="E211" s="8" t="s">
        <v>359</v>
      </c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 t="s">
        <v>231</v>
      </c>
      <c r="U211" s="9">
        <v>161.9</v>
      </c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>
        <v>168.9</v>
      </c>
      <c r="AK211" s="9"/>
      <c r="AL211" s="9"/>
      <c r="AM211" s="9"/>
      <c r="AN211" s="9"/>
      <c r="AO211" s="9">
        <v>468.6</v>
      </c>
      <c r="AP211" s="9"/>
      <c r="AQ211" s="9"/>
      <c r="AR211" s="9"/>
      <c r="AS211" s="9"/>
      <c r="AT211" s="10" t="s">
        <v>358</v>
      </c>
    </row>
    <row r="212" spans="1:46" ht="294.75" customHeight="1" x14ac:dyDescent="0.25">
      <c r="A212" s="10" t="s">
        <v>360</v>
      </c>
      <c r="B212" s="10" t="s">
        <v>360</v>
      </c>
      <c r="C212" s="8" t="s">
        <v>304</v>
      </c>
      <c r="D212" s="8" t="s">
        <v>29</v>
      </c>
      <c r="E212" s="8" t="s">
        <v>361</v>
      </c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 t="s">
        <v>36</v>
      </c>
      <c r="U212" s="9">
        <v>25.8</v>
      </c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>
        <v>25.1</v>
      </c>
      <c r="AK212" s="9"/>
      <c r="AL212" s="9"/>
      <c r="AM212" s="9"/>
      <c r="AN212" s="9"/>
      <c r="AO212" s="9">
        <v>30.8</v>
      </c>
      <c r="AP212" s="9"/>
      <c r="AQ212" s="9"/>
      <c r="AR212" s="9"/>
      <c r="AS212" s="9"/>
      <c r="AT212" s="10" t="s">
        <v>360</v>
      </c>
    </row>
    <row r="213" spans="1:46" ht="291.60000000000002" customHeight="1" x14ac:dyDescent="0.25">
      <c r="A213" s="10" t="s">
        <v>362</v>
      </c>
      <c r="B213" s="10" t="s">
        <v>362</v>
      </c>
      <c r="C213" s="8" t="s">
        <v>304</v>
      </c>
      <c r="D213" s="8" t="s">
        <v>29</v>
      </c>
      <c r="E213" s="8" t="s">
        <v>361</v>
      </c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 t="s">
        <v>231</v>
      </c>
      <c r="U213" s="9">
        <v>24950</v>
      </c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>
        <v>25930</v>
      </c>
      <c r="AK213" s="9"/>
      <c r="AL213" s="9"/>
      <c r="AM213" s="9"/>
      <c r="AN213" s="9"/>
      <c r="AO213" s="9">
        <v>26920</v>
      </c>
      <c r="AP213" s="9"/>
      <c r="AQ213" s="9"/>
      <c r="AR213" s="9"/>
      <c r="AS213" s="9"/>
      <c r="AT213" s="10" t="s">
        <v>362</v>
      </c>
    </row>
    <row r="214" spans="1:46" ht="175.5" customHeight="1" x14ac:dyDescent="0.25">
      <c r="A214" s="10" t="s">
        <v>363</v>
      </c>
      <c r="B214" s="10" t="s">
        <v>363</v>
      </c>
      <c r="C214" s="8" t="s">
        <v>304</v>
      </c>
      <c r="D214" s="8" t="s">
        <v>29</v>
      </c>
      <c r="E214" s="8" t="s">
        <v>364</v>
      </c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 t="s">
        <v>36</v>
      </c>
      <c r="U214" s="9">
        <v>65</v>
      </c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>
        <v>65</v>
      </c>
      <c r="AK214" s="9"/>
      <c r="AL214" s="9"/>
      <c r="AM214" s="9"/>
      <c r="AN214" s="9"/>
      <c r="AO214" s="9">
        <v>65</v>
      </c>
      <c r="AP214" s="9"/>
      <c r="AQ214" s="9"/>
      <c r="AR214" s="9"/>
      <c r="AS214" s="9"/>
      <c r="AT214" s="10" t="s">
        <v>363</v>
      </c>
    </row>
    <row r="215" spans="1:46" ht="165.75" customHeight="1" x14ac:dyDescent="0.25">
      <c r="A215" s="10" t="s">
        <v>365</v>
      </c>
      <c r="B215" s="10" t="s">
        <v>365</v>
      </c>
      <c r="C215" s="8" t="s">
        <v>304</v>
      </c>
      <c r="D215" s="8" t="s">
        <v>29</v>
      </c>
      <c r="E215" s="8" t="s">
        <v>364</v>
      </c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 t="s">
        <v>231</v>
      </c>
      <c r="U215" s="9">
        <v>5579</v>
      </c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>
        <v>6043.8</v>
      </c>
      <c r="AK215" s="9"/>
      <c r="AL215" s="9"/>
      <c r="AM215" s="9"/>
      <c r="AN215" s="9"/>
      <c r="AO215" s="9">
        <v>6497.4</v>
      </c>
      <c r="AP215" s="9"/>
      <c r="AQ215" s="9"/>
      <c r="AR215" s="9"/>
      <c r="AS215" s="9"/>
      <c r="AT215" s="10" t="s">
        <v>365</v>
      </c>
    </row>
    <row r="216" spans="1:46" ht="152.25" customHeight="1" x14ac:dyDescent="0.25">
      <c r="A216" s="10" t="s">
        <v>366</v>
      </c>
      <c r="B216" s="10" t="s">
        <v>366</v>
      </c>
      <c r="C216" s="8" t="s">
        <v>304</v>
      </c>
      <c r="D216" s="8" t="s">
        <v>29</v>
      </c>
      <c r="E216" s="8" t="s">
        <v>367</v>
      </c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 t="s">
        <v>36</v>
      </c>
      <c r="U216" s="9">
        <v>8</v>
      </c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>
        <v>9.1999999999999993</v>
      </c>
      <c r="AK216" s="9"/>
      <c r="AL216" s="9"/>
      <c r="AM216" s="9"/>
      <c r="AN216" s="9"/>
      <c r="AO216" s="9">
        <v>9.6</v>
      </c>
      <c r="AP216" s="9"/>
      <c r="AQ216" s="9"/>
      <c r="AR216" s="9"/>
      <c r="AS216" s="9"/>
      <c r="AT216" s="10" t="s">
        <v>366</v>
      </c>
    </row>
    <row r="217" spans="1:46" ht="150.75" customHeight="1" x14ac:dyDescent="0.25">
      <c r="A217" s="10" t="s">
        <v>368</v>
      </c>
      <c r="B217" s="10" t="s">
        <v>368</v>
      </c>
      <c r="C217" s="8" t="s">
        <v>304</v>
      </c>
      <c r="D217" s="8" t="s">
        <v>29</v>
      </c>
      <c r="E217" s="8" t="s">
        <v>367</v>
      </c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 t="s">
        <v>231</v>
      </c>
      <c r="U217" s="9">
        <v>17441.8</v>
      </c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>
        <v>18176</v>
      </c>
      <c r="AK217" s="9"/>
      <c r="AL217" s="9"/>
      <c r="AM217" s="9"/>
      <c r="AN217" s="9"/>
      <c r="AO217" s="9">
        <v>18787</v>
      </c>
      <c r="AP217" s="9"/>
      <c r="AQ217" s="9"/>
      <c r="AR217" s="9"/>
      <c r="AS217" s="9"/>
      <c r="AT217" s="10" t="s">
        <v>368</v>
      </c>
    </row>
    <row r="218" spans="1:46" ht="213.75" customHeight="1" x14ac:dyDescent="0.25">
      <c r="A218" s="10" t="s">
        <v>369</v>
      </c>
      <c r="B218" s="10" t="s">
        <v>369</v>
      </c>
      <c r="C218" s="8" t="s">
        <v>304</v>
      </c>
      <c r="D218" s="8" t="s">
        <v>29</v>
      </c>
      <c r="E218" s="8" t="s">
        <v>370</v>
      </c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 t="s">
        <v>36</v>
      </c>
      <c r="U218" s="9">
        <v>84.2</v>
      </c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>
        <v>84.2</v>
      </c>
      <c r="AK218" s="9"/>
      <c r="AL218" s="9"/>
      <c r="AM218" s="9"/>
      <c r="AN218" s="9"/>
      <c r="AO218" s="9">
        <v>84.2</v>
      </c>
      <c r="AP218" s="9"/>
      <c r="AQ218" s="9"/>
      <c r="AR218" s="9"/>
      <c r="AS218" s="9"/>
      <c r="AT218" s="10" t="s">
        <v>369</v>
      </c>
    </row>
    <row r="219" spans="1:46" ht="199.5" customHeight="1" x14ac:dyDescent="0.25">
      <c r="A219" s="10" t="s">
        <v>371</v>
      </c>
      <c r="B219" s="10" t="s">
        <v>371</v>
      </c>
      <c r="C219" s="8" t="s">
        <v>304</v>
      </c>
      <c r="D219" s="8" t="s">
        <v>29</v>
      </c>
      <c r="E219" s="8" t="s">
        <v>370</v>
      </c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 t="s">
        <v>231</v>
      </c>
      <c r="U219" s="9">
        <v>4211.2</v>
      </c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>
        <v>4211.2</v>
      </c>
      <c r="AK219" s="9"/>
      <c r="AL219" s="9"/>
      <c r="AM219" s="9"/>
      <c r="AN219" s="9"/>
      <c r="AO219" s="9">
        <v>4211.2</v>
      </c>
      <c r="AP219" s="9"/>
      <c r="AQ219" s="9"/>
      <c r="AR219" s="9"/>
      <c r="AS219" s="9"/>
      <c r="AT219" s="10" t="s">
        <v>371</v>
      </c>
    </row>
    <row r="220" spans="1:46" ht="199.5" customHeight="1" x14ac:dyDescent="0.25">
      <c r="A220" s="10" t="s">
        <v>372</v>
      </c>
      <c r="B220" s="10" t="s">
        <v>372</v>
      </c>
      <c r="C220" s="8" t="s">
        <v>304</v>
      </c>
      <c r="D220" s="8" t="s">
        <v>29</v>
      </c>
      <c r="E220" s="8" t="s">
        <v>373</v>
      </c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 t="s">
        <v>231</v>
      </c>
      <c r="U220" s="9">
        <v>30</v>
      </c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>
        <v>30</v>
      </c>
      <c r="AK220" s="9"/>
      <c r="AL220" s="9"/>
      <c r="AM220" s="9"/>
      <c r="AN220" s="9"/>
      <c r="AO220" s="9">
        <v>30</v>
      </c>
      <c r="AP220" s="9"/>
      <c r="AQ220" s="9"/>
      <c r="AR220" s="9"/>
      <c r="AS220" s="9"/>
      <c r="AT220" s="10" t="s">
        <v>372</v>
      </c>
    </row>
    <row r="221" spans="1:46" ht="409.5" customHeight="1" x14ac:dyDescent="0.25">
      <c r="A221" s="10" t="s">
        <v>374</v>
      </c>
      <c r="B221" s="10" t="s">
        <v>374</v>
      </c>
      <c r="C221" s="8" t="s">
        <v>304</v>
      </c>
      <c r="D221" s="8" t="s">
        <v>29</v>
      </c>
      <c r="E221" s="8" t="s">
        <v>375</v>
      </c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 t="s">
        <v>231</v>
      </c>
      <c r="U221" s="9">
        <v>11387.9</v>
      </c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>
        <v>11976.8</v>
      </c>
      <c r="AK221" s="9"/>
      <c r="AL221" s="9"/>
      <c r="AM221" s="9"/>
      <c r="AN221" s="9"/>
      <c r="AO221" s="9">
        <v>12530.1</v>
      </c>
      <c r="AP221" s="9"/>
      <c r="AQ221" s="9"/>
      <c r="AR221" s="9"/>
      <c r="AS221" s="9"/>
      <c r="AT221" s="10" t="s">
        <v>374</v>
      </c>
    </row>
    <row r="222" spans="1:46" ht="201.75" customHeight="1" x14ac:dyDescent="0.25">
      <c r="A222" s="10" t="s">
        <v>376</v>
      </c>
      <c r="B222" s="10" t="s">
        <v>376</v>
      </c>
      <c r="C222" s="8" t="s">
        <v>304</v>
      </c>
      <c r="D222" s="8" t="s">
        <v>29</v>
      </c>
      <c r="E222" s="8" t="s">
        <v>377</v>
      </c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 t="s">
        <v>231</v>
      </c>
      <c r="U222" s="9">
        <v>24127.1</v>
      </c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>
        <v>23334.3</v>
      </c>
      <c r="AK222" s="9"/>
      <c r="AL222" s="9"/>
      <c r="AM222" s="9"/>
      <c r="AN222" s="9"/>
      <c r="AO222" s="9">
        <v>23425.5</v>
      </c>
      <c r="AP222" s="9"/>
      <c r="AQ222" s="9"/>
      <c r="AR222" s="9"/>
      <c r="AS222" s="9"/>
      <c r="AT222" s="10" t="s">
        <v>376</v>
      </c>
    </row>
    <row r="223" spans="1:46" ht="166.5" customHeight="1" x14ac:dyDescent="0.25">
      <c r="A223" s="10" t="s">
        <v>378</v>
      </c>
      <c r="B223" s="10" t="s">
        <v>425</v>
      </c>
      <c r="C223" s="8" t="s">
        <v>304</v>
      </c>
      <c r="D223" s="8" t="s">
        <v>29</v>
      </c>
      <c r="E223" s="8" t="s">
        <v>379</v>
      </c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 t="s">
        <v>231</v>
      </c>
      <c r="U223" s="9">
        <v>5421.4</v>
      </c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>
        <v>6902.2</v>
      </c>
      <c r="AK223" s="9"/>
      <c r="AL223" s="9"/>
      <c r="AM223" s="9"/>
      <c r="AN223" s="9"/>
      <c r="AO223" s="9">
        <v>7187.7</v>
      </c>
      <c r="AP223" s="9"/>
      <c r="AQ223" s="9"/>
      <c r="AR223" s="9"/>
      <c r="AS223" s="9"/>
      <c r="AT223" s="10" t="s">
        <v>378</v>
      </c>
    </row>
    <row r="224" spans="1:46" ht="169.5" customHeight="1" x14ac:dyDescent="0.25">
      <c r="A224" s="10"/>
      <c r="B224" s="10" t="s">
        <v>426</v>
      </c>
      <c r="C224" s="8" t="s">
        <v>304</v>
      </c>
      <c r="D224" s="8" t="s">
        <v>29</v>
      </c>
      <c r="E224" s="8" t="s">
        <v>379</v>
      </c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 t="s">
        <v>36</v>
      </c>
      <c r="U224" s="9">
        <v>0.5</v>
      </c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10"/>
    </row>
    <row r="225" spans="1:46" ht="171.75" customHeight="1" x14ac:dyDescent="0.25">
      <c r="A225" s="10" t="s">
        <v>380</v>
      </c>
      <c r="B225" s="10" t="s">
        <v>380</v>
      </c>
      <c r="C225" s="8" t="s">
        <v>304</v>
      </c>
      <c r="D225" s="8" t="s">
        <v>29</v>
      </c>
      <c r="E225" s="8" t="s">
        <v>381</v>
      </c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 t="s">
        <v>36</v>
      </c>
      <c r="U225" s="9">
        <v>45</v>
      </c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>
        <v>45</v>
      </c>
      <c r="AK225" s="9"/>
      <c r="AL225" s="9"/>
      <c r="AM225" s="9"/>
      <c r="AN225" s="9"/>
      <c r="AO225" s="9">
        <v>45</v>
      </c>
      <c r="AP225" s="9"/>
      <c r="AQ225" s="9"/>
      <c r="AR225" s="9"/>
      <c r="AS225" s="9"/>
      <c r="AT225" s="10" t="s">
        <v>380</v>
      </c>
    </row>
    <row r="226" spans="1:46" ht="173.25" customHeight="1" x14ac:dyDescent="0.25">
      <c r="A226" s="10" t="s">
        <v>382</v>
      </c>
      <c r="B226" s="10" t="s">
        <v>382</v>
      </c>
      <c r="C226" s="8" t="s">
        <v>304</v>
      </c>
      <c r="D226" s="8" t="s">
        <v>29</v>
      </c>
      <c r="E226" s="8" t="s">
        <v>381</v>
      </c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 t="s">
        <v>231</v>
      </c>
      <c r="U226" s="9">
        <v>4382.7</v>
      </c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>
        <v>4551.2</v>
      </c>
      <c r="AK226" s="9"/>
      <c r="AL226" s="9"/>
      <c r="AM226" s="9"/>
      <c r="AN226" s="9"/>
      <c r="AO226" s="9">
        <v>4735.3999999999996</v>
      </c>
      <c r="AP226" s="9"/>
      <c r="AQ226" s="9"/>
      <c r="AR226" s="9"/>
      <c r="AS226" s="9"/>
      <c r="AT226" s="10" t="s">
        <v>382</v>
      </c>
    </row>
    <row r="227" spans="1:46" ht="216" customHeight="1" x14ac:dyDescent="0.25">
      <c r="A227" s="10" t="s">
        <v>383</v>
      </c>
      <c r="B227" s="10" t="s">
        <v>383</v>
      </c>
      <c r="C227" s="8" t="s">
        <v>304</v>
      </c>
      <c r="D227" s="8" t="s">
        <v>29</v>
      </c>
      <c r="E227" s="8" t="s">
        <v>384</v>
      </c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 t="s">
        <v>36</v>
      </c>
      <c r="U227" s="9">
        <v>55.8</v>
      </c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>
        <v>55.8</v>
      </c>
      <c r="AK227" s="9"/>
      <c r="AL227" s="9"/>
      <c r="AM227" s="9"/>
      <c r="AN227" s="9"/>
      <c r="AO227" s="9">
        <v>55.8</v>
      </c>
      <c r="AP227" s="9"/>
      <c r="AQ227" s="9"/>
      <c r="AR227" s="9"/>
      <c r="AS227" s="9"/>
      <c r="AT227" s="10" t="s">
        <v>383</v>
      </c>
    </row>
    <row r="228" spans="1:46" ht="218.25" customHeight="1" x14ac:dyDescent="0.25">
      <c r="A228" s="10" t="s">
        <v>385</v>
      </c>
      <c r="B228" s="10" t="s">
        <v>385</v>
      </c>
      <c r="C228" s="8" t="s">
        <v>304</v>
      </c>
      <c r="D228" s="8" t="s">
        <v>29</v>
      </c>
      <c r="E228" s="8" t="s">
        <v>384</v>
      </c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 t="s">
        <v>231</v>
      </c>
      <c r="U228" s="9">
        <v>5962</v>
      </c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>
        <v>5962</v>
      </c>
      <c r="AK228" s="9"/>
      <c r="AL228" s="9"/>
      <c r="AM228" s="9"/>
      <c r="AN228" s="9"/>
      <c r="AO228" s="9">
        <v>5962</v>
      </c>
      <c r="AP228" s="9"/>
      <c r="AQ228" s="9"/>
      <c r="AR228" s="9"/>
      <c r="AS228" s="9"/>
      <c r="AT228" s="10" t="s">
        <v>385</v>
      </c>
    </row>
    <row r="229" spans="1:46" ht="199.5" customHeight="1" x14ac:dyDescent="0.25">
      <c r="A229" s="10" t="s">
        <v>386</v>
      </c>
      <c r="B229" s="10" t="s">
        <v>386</v>
      </c>
      <c r="C229" s="8" t="s">
        <v>304</v>
      </c>
      <c r="D229" s="8" t="s">
        <v>29</v>
      </c>
      <c r="E229" s="8" t="s">
        <v>387</v>
      </c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 t="s">
        <v>36</v>
      </c>
      <c r="U229" s="9">
        <v>6</v>
      </c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>
        <v>6</v>
      </c>
      <c r="AK229" s="9"/>
      <c r="AL229" s="9"/>
      <c r="AM229" s="9"/>
      <c r="AN229" s="9"/>
      <c r="AO229" s="9">
        <v>6</v>
      </c>
      <c r="AP229" s="9"/>
      <c r="AQ229" s="9"/>
      <c r="AR229" s="9"/>
      <c r="AS229" s="9"/>
      <c r="AT229" s="10" t="s">
        <v>386</v>
      </c>
    </row>
    <row r="230" spans="1:46" ht="208.5" customHeight="1" x14ac:dyDescent="0.25">
      <c r="A230" s="10" t="s">
        <v>388</v>
      </c>
      <c r="B230" s="10" t="s">
        <v>388</v>
      </c>
      <c r="C230" s="8" t="s">
        <v>304</v>
      </c>
      <c r="D230" s="8" t="s">
        <v>29</v>
      </c>
      <c r="E230" s="8" t="s">
        <v>387</v>
      </c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 t="s">
        <v>231</v>
      </c>
      <c r="U230" s="9">
        <v>163.9</v>
      </c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>
        <v>170.2</v>
      </c>
      <c r="AK230" s="9"/>
      <c r="AL230" s="9"/>
      <c r="AM230" s="9"/>
      <c r="AN230" s="9"/>
      <c r="AO230" s="9">
        <v>177.4</v>
      </c>
      <c r="AP230" s="9"/>
      <c r="AQ230" s="9"/>
      <c r="AR230" s="9"/>
      <c r="AS230" s="9"/>
      <c r="AT230" s="10" t="s">
        <v>388</v>
      </c>
    </row>
    <row r="231" spans="1:46" ht="324.75" customHeight="1" x14ac:dyDescent="0.25">
      <c r="A231" s="10" t="s">
        <v>389</v>
      </c>
      <c r="B231" s="10" t="s">
        <v>389</v>
      </c>
      <c r="C231" s="8" t="s">
        <v>304</v>
      </c>
      <c r="D231" s="8" t="s">
        <v>29</v>
      </c>
      <c r="E231" s="8" t="s">
        <v>390</v>
      </c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 t="s">
        <v>36</v>
      </c>
      <c r="U231" s="9">
        <v>362</v>
      </c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>
        <v>355.3</v>
      </c>
      <c r="AK231" s="9"/>
      <c r="AL231" s="9"/>
      <c r="AM231" s="9"/>
      <c r="AN231" s="9"/>
      <c r="AO231" s="9">
        <v>356.7</v>
      </c>
      <c r="AP231" s="9"/>
      <c r="AQ231" s="9"/>
      <c r="AR231" s="9"/>
      <c r="AS231" s="9"/>
      <c r="AT231" s="10" t="s">
        <v>389</v>
      </c>
    </row>
    <row r="232" spans="1:46" ht="234.75" customHeight="1" x14ac:dyDescent="0.25">
      <c r="A232" s="10" t="s">
        <v>391</v>
      </c>
      <c r="B232" s="10" t="s">
        <v>391</v>
      </c>
      <c r="C232" s="8" t="s">
        <v>304</v>
      </c>
      <c r="D232" s="8" t="s">
        <v>29</v>
      </c>
      <c r="E232" s="8" t="s">
        <v>392</v>
      </c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 t="s">
        <v>168</v>
      </c>
      <c r="U232" s="9">
        <v>16335.6</v>
      </c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>
        <v>4337.5</v>
      </c>
      <c r="AK232" s="9"/>
      <c r="AL232" s="9"/>
      <c r="AM232" s="9"/>
      <c r="AN232" s="9"/>
      <c r="AO232" s="9">
        <v>4337.5</v>
      </c>
      <c r="AP232" s="9"/>
      <c r="AQ232" s="9"/>
      <c r="AR232" s="9"/>
      <c r="AS232" s="9"/>
      <c r="AT232" s="10" t="s">
        <v>391</v>
      </c>
    </row>
    <row r="233" spans="1:46" ht="198" customHeight="1" x14ac:dyDescent="0.25">
      <c r="A233" s="10" t="s">
        <v>393</v>
      </c>
      <c r="B233" s="10" t="s">
        <v>393</v>
      </c>
      <c r="C233" s="8" t="s">
        <v>304</v>
      </c>
      <c r="D233" s="8" t="s">
        <v>29</v>
      </c>
      <c r="E233" s="8" t="s">
        <v>394</v>
      </c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 t="s">
        <v>231</v>
      </c>
      <c r="U233" s="9">
        <v>9855.6</v>
      </c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10" t="s">
        <v>393</v>
      </c>
    </row>
    <row r="234" spans="1:46" ht="282" customHeight="1" x14ac:dyDescent="0.25">
      <c r="A234" s="10" t="s">
        <v>395</v>
      </c>
      <c r="B234" s="10" t="s">
        <v>395</v>
      </c>
      <c r="C234" s="8" t="s">
        <v>304</v>
      </c>
      <c r="D234" s="8" t="s">
        <v>29</v>
      </c>
      <c r="E234" s="8" t="s">
        <v>396</v>
      </c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 t="s">
        <v>231</v>
      </c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>
        <v>2482.3000000000002</v>
      </c>
      <c r="AK234" s="9"/>
      <c r="AL234" s="9"/>
      <c r="AM234" s="9"/>
      <c r="AN234" s="9"/>
      <c r="AO234" s="9">
        <v>2635</v>
      </c>
      <c r="AP234" s="9"/>
      <c r="AQ234" s="9"/>
      <c r="AR234" s="9"/>
      <c r="AS234" s="9"/>
      <c r="AT234" s="10" t="s">
        <v>395</v>
      </c>
    </row>
    <row r="235" spans="1:46" ht="153" customHeight="1" x14ac:dyDescent="0.25">
      <c r="A235" s="10" t="s">
        <v>397</v>
      </c>
      <c r="B235" s="10" t="s">
        <v>397</v>
      </c>
      <c r="C235" s="8" t="s">
        <v>304</v>
      </c>
      <c r="D235" s="8" t="s">
        <v>29</v>
      </c>
      <c r="E235" s="8" t="s">
        <v>398</v>
      </c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 t="s">
        <v>168</v>
      </c>
      <c r="U235" s="9">
        <v>3795.4</v>
      </c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10" t="s">
        <v>397</v>
      </c>
    </row>
    <row r="236" spans="1:46" ht="33.4" customHeight="1" x14ac:dyDescent="0.25">
      <c r="A236" s="7" t="s">
        <v>399</v>
      </c>
      <c r="B236" s="7" t="s">
        <v>399</v>
      </c>
      <c r="C236" s="8" t="s">
        <v>304</v>
      </c>
      <c r="D236" s="8" t="s">
        <v>50</v>
      </c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9">
        <v>12015.9</v>
      </c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>
        <v>12005.8</v>
      </c>
      <c r="AK236" s="9"/>
      <c r="AL236" s="9"/>
      <c r="AM236" s="9"/>
      <c r="AN236" s="9"/>
      <c r="AO236" s="9">
        <v>12051.1</v>
      </c>
      <c r="AP236" s="9"/>
      <c r="AQ236" s="9"/>
      <c r="AR236" s="9"/>
      <c r="AS236" s="9"/>
      <c r="AT236" s="7" t="s">
        <v>399</v>
      </c>
    </row>
    <row r="237" spans="1:46" ht="214.5" customHeight="1" x14ac:dyDescent="0.25">
      <c r="A237" s="10" t="s">
        <v>400</v>
      </c>
      <c r="B237" s="10" t="s">
        <v>400</v>
      </c>
      <c r="C237" s="8" t="s">
        <v>304</v>
      </c>
      <c r="D237" s="8" t="s">
        <v>50</v>
      </c>
      <c r="E237" s="8" t="s">
        <v>401</v>
      </c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 t="s">
        <v>32</v>
      </c>
      <c r="U237" s="9">
        <v>9002.6</v>
      </c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>
        <v>8979.7000000000007</v>
      </c>
      <c r="AK237" s="9"/>
      <c r="AL237" s="9"/>
      <c r="AM237" s="9"/>
      <c r="AN237" s="9"/>
      <c r="AO237" s="9">
        <v>8979.7999999999993</v>
      </c>
      <c r="AP237" s="9"/>
      <c r="AQ237" s="9"/>
      <c r="AR237" s="9"/>
      <c r="AS237" s="9"/>
      <c r="AT237" s="10" t="s">
        <v>400</v>
      </c>
    </row>
    <row r="238" spans="1:46" ht="218.25" customHeight="1" x14ac:dyDescent="0.25">
      <c r="A238" s="10" t="s">
        <v>402</v>
      </c>
      <c r="B238" s="10" t="s">
        <v>402</v>
      </c>
      <c r="C238" s="8" t="s">
        <v>304</v>
      </c>
      <c r="D238" s="8" t="s">
        <v>50</v>
      </c>
      <c r="E238" s="8" t="s">
        <v>401</v>
      </c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 t="s">
        <v>36</v>
      </c>
      <c r="U238" s="9">
        <v>758</v>
      </c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>
        <v>808</v>
      </c>
      <c r="AK238" s="9"/>
      <c r="AL238" s="9"/>
      <c r="AM238" s="9"/>
      <c r="AN238" s="9"/>
      <c r="AO238" s="9">
        <v>808</v>
      </c>
      <c r="AP238" s="9"/>
      <c r="AQ238" s="9"/>
      <c r="AR238" s="9"/>
      <c r="AS238" s="9"/>
      <c r="AT238" s="10" t="s">
        <v>402</v>
      </c>
    </row>
    <row r="239" spans="1:46" ht="184.5" customHeight="1" x14ac:dyDescent="0.25">
      <c r="A239" s="10" t="s">
        <v>403</v>
      </c>
      <c r="B239" s="10" t="s">
        <v>403</v>
      </c>
      <c r="C239" s="8" t="s">
        <v>304</v>
      </c>
      <c r="D239" s="8" t="s">
        <v>50</v>
      </c>
      <c r="E239" s="8" t="s">
        <v>401</v>
      </c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 t="s">
        <v>69</v>
      </c>
      <c r="U239" s="9">
        <v>1975.8</v>
      </c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>
        <v>1975.8</v>
      </c>
      <c r="AK239" s="9"/>
      <c r="AL239" s="9"/>
      <c r="AM239" s="9"/>
      <c r="AN239" s="9"/>
      <c r="AO239" s="9">
        <v>1975.8</v>
      </c>
      <c r="AP239" s="9"/>
      <c r="AQ239" s="9"/>
      <c r="AR239" s="9"/>
      <c r="AS239" s="9"/>
      <c r="AT239" s="10" t="s">
        <v>403</v>
      </c>
    </row>
    <row r="240" spans="1:46" ht="186.75" customHeight="1" x14ac:dyDescent="0.25">
      <c r="A240" s="10" t="s">
        <v>404</v>
      </c>
      <c r="B240" s="10" t="s">
        <v>404</v>
      </c>
      <c r="C240" s="8" t="s">
        <v>304</v>
      </c>
      <c r="D240" s="8" t="s">
        <v>50</v>
      </c>
      <c r="E240" s="8" t="s">
        <v>401</v>
      </c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 t="s">
        <v>79</v>
      </c>
      <c r="U240" s="9">
        <v>2</v>
      </c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>
        <v>2</v>
      </c>
      <c r="AK240" s="9"/>
      <c r="AL240" s="9"/>
      <c r="AM240" s="9"/>
      <c r="AN240" s="9"/>
      <c r="AO240" s="9">
        <v>2</v>
      </c>
      <c r="AP240" s="9"/>
      <c r="AQ240" s="9"/>
      <c r="AR240" s="9"/>
      <c r="AS240" s="9"/>
      <c r="AT240" s="10" t="s">
        <v>404</v>
      </c>
    </row>
    <row r="241" spans="1:46" ht="152.25" customHeight="1" x14ac:dyDescent="0.25">
      <c r="A241" s="10" t="s">
        <v>33</v>
      </c>
      <c r="B241" s="10" t="s">
        <v>33</v>
      </c>
      <c r="C241" s="8" t="s">
        <v>304</v>
      </c>
      <c r="D241" s="8" t="s">
        <v>50</v>
      </c>
      <c r="E241" s="8" t="s">
        <v>34</v>
      </c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 t="s">
        <v>32</v>
      </c>
      <c r="U241" s="9">
        <v>269.60000000000002</v>
      </c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>
        <v>238.3</v>
      </c>
      <c r="AK241" s="9"/>
      <c r="AL241" s="9"/>
      <c r="AM241" s="9"/>
      <c r="AN241" s="9"/>
      <c r="AO241" s="9">
        <v>285.5</v>
      </c>
      <c r="AP241" s="9"/>
      <c r="AQ241" s="9"/>
      <c r="AR241" s="9"/>
      <c r="AS241" s="9"/>
      <c r="AT241" s="10" t="s">
        <v>33</v>
      </c>
    </row>
    <row r="242" spans="1:46" ht="158.25" customHeight="1" x14ac:dyDescent="0.25">
      <c r="A242" s="10" t="s">
        <v>35</v>
      </c>
      <c r="B242" s="10" t="s">
        <v>35</v>
      </c>
      <c r="C242" s="8" t="s">
        <v>304</v>
      </c>
      <c r="D242" s="8" t="s">
        <v>50</v>
      </c>
      <c r="E242" s="8" t="s">
        <v>34</v>
      </c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 t="s">
        <v>36</v>
      </c>
      <c r="U242" s="9">
        <v>4.9000000000000004</v>
      </c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10" t="s">
        <v>35</v>
      </c>
    </row>
    <row r="243" spans="1:46" ht="111" customHeight="1" x14ac:dyDescent="0.25">
      <c r="A243" s="7" t="s">
        <v>86</v>
      </c>
      <c r="B243" s="7" t="s">
        <v>86</v>
      </c>
      <c r="C243" s="8" t="s">
        <v>304</v>
      </c>
      <c r="D243" s="8" t="s">
        <v>50</v>
      </c>
      <c r="E243" s="8" t="s">
        <v>87</v>
      </c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 t="s">
        <v>79</v>
      </c>
      <c r="U243" s="9">
        <v>3</v>
      </c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>
        <v>2</v>
      </c>
      <c r="AK243" s="9"/>
      <c r="AL243" s="9"/>
      <c r="AM243" s="9"/>
      <c r="AN243" s="9"/>
      <c r="AO243" s="9"/>
      <c r="AP243" s="9"/>
      <c r="AQ243" s="9"/>
      <c r="AR243" s="9"/>
      <c r="AS243" s="9"/>
      <c r="AT243" s="7" t="s">
        <v>86</v>
      </c>
    </row>
    <row r="244" spans="1:46" ht="33.4" customHeight="1" x14ac:dyDescent="0.25">
      <c r="A244" s="5" t="s">
        <v>405</v>
      </c>
      <c r="B244" s="5" t="s">
        <v>405</v>
      </c>
      <c r="C244" s="6" t="s">
        <v>57</v>
      </c>
      <c r="D244" s="6" t="s">
        <v>27</v>
      </c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1">
        <v>601.1</v>
      </c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>
        <v>623.9</v>
      </c>
      <c r="AK244" s="1"/>
      <c r="AL244" s="1"/>
      <c r="AM244" s="1"/>
      <c r="AN244" s="1"/>
      <c r="AO244" s="1">
        <v>648.9</v>
      </c>
      <c r="AP244" s="1"/>
      <c r="AQ244" s="1"/>
      <c r="AR244" s="1"/>
      <c r="AS244" s="1"/>
      <c r="AT244" s="5" t="s">
        <v>405</v>
      </c>
    </row>
    <row r="245" spans="1:46" ht="16.7" customHeight="1" x14ac:dyDescent="0.25">
      <c r="A245" s="7" t="s">
        <v>406</v>
      </c>
      <c r="B245" s="7" t="s">
        <v>406</v>
      </c>
      <c r="C245" s="8" t="s">
        <v>57</v>
      </c>
      <c r="D245" s="8" t="s">
        <v>26</v>
      </c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9">
        <v>601.1</v>
      </c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>
        <v>623.9</v>
      </c>
      <c r="AK245" s="9"/>
      <c r="AL245" s="9"/>
      <c r="AM245" s="9"/>
      <c r="AN245" s="9"/>
      <c r="AO245" s="9">
        <v>648.9</v>
      </c>
      <c r="AP245" s="9"/>
      <c r="AQ245" s="9"/>
      <c r="AR245" s="9"/>
      <c r="AS245" s="9"/>
      <c r="AT245" s="7" t="s">
        <v>406</v>
      </c>
    </row>
    <row r="246" spans="1:46" ht="153" customHeight="1" x14ac:dyDescent="0.25">
      <c r="A246" s="10" t="s">
        <v>407</v>
      </c>
      <c r="B246" s="10" t="s">
        <v>407</v>
      </c>
      <c r="C246" s="8" t="s">
        <v>57</v>
      </c>
      <c r="D246" s="8" t="s">
        <v>26</v>
      </c>
      <c r="E246" s="8" t="s">
        <v>408</v>
      </c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 t="s">
        <v>32</v>
      </c>
      <c r="U246" s="9">
        <v>280</v>
      </c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>
        <v>290</v>
      </c>
      <c r="AK246" s="9"/>
      <c r="AL246" s="9"/>
      <c r="AM246" s="9"/>
      <c r="AN246" s="9"/>
      <c r="AO246" s="9">
        <v>300</v>
      </c>
      <c r="AP246" s="9"/>
      <c r="AQ246" s="9"/>
      <c r="AR246" s="9"/>
      <c r="AS246" s="9"/>
      <c r="AT246" s="10" t="s">
        <v>407</v>
      </c>
    </row>
    <row r="247" spans="1:46" ht="156" customHeight="1" x14ac:dyDescent="0.25">
      <c r="A247" s="10" t="s">
        <v>409</v>
      </c>
      <c r="B247" s="10" t="s">
        <v>409</v>
      </c>
      <c r="C247" s="8" t="s">
        <v>57</v>
      </c>
      <c r="D247" s="8" t="s">
        <v>26</v>
      </c>
      <c r="E247" s="8" t="s">
        <v>408</v>
      </c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 t="s">
        <v>36</v>
      </c>
      <c r="U247" s="9">
        <v>321.10000000000002</v>
      </c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>
        <v>333.9</v>
      </c>
      <c r="AK247" s="9"/>
      <c r="AL247" s="9"/>
      <c r="AM247" s="9"/>
      <c r="AN247" s="9"/>
      <c r="AO247" s="9">
        <v>348.9</v>
      </c>
      <c r="AP247" s="9"/>
      <c r="AQ247" s="9"/>
      <c r="AR247" s="9"/>
      <c r="AS247" s="9"/>
      <c r="AT247" s="10" t="s">
        <v>409</v>
      </c>
    </row>
    <row r="248" spans="1:46" ht="33.4" customHeight="1" x14ac:dyDescent="0.25">
      <c r="A248" s="5" t="s">
        <v>410</v>
      </c>
      <c r="B248" s="5" t="s">
        <v>410</v>
      </c>
      <c r="C248" s="6" t="s">
        <v>139</v>
      </c>
      <c r="D248" s="6" t="s">
        <v>27</v>
      </c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1">
        <v>1093.9000000000001</v>
      </c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>
        <v>1095.5999999999999</v>
      </c>
      <c r="AK248" s="1"/>
      <c r="AL248" s="1"/>
      <c r="AM248" s="1"/>
      <c r="AN248" s="1"/>
      <c r="AO248" s="1">
        <v>1096.5</v>
      </c>
      <c r="AP248" s="1"/>
      <c r="AQ248" s="1"/>
      <c r="AR248" s="1"/>
      <c r="AS248" s="1"/>
      <c r="AT248" s="5" t="s">
        <v>410</v>
      </c>
    </row>
    <row r="249" spans="1:46" ht="33.4" customHeight="1" x14ac:dyDescent="0.25">
      <c r="A249" s="7" t="s">
        <v>411</v>
      </c>
      <c r="B249" s="7" t="s">
        <v>411</v>
      </c>
      <c r="C249" s="8" t="s">
        <v>139</v>
      </c>
      <c r="D249" s="8" t="s">
        <v>155</v>
      </c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9">
        <v>1054</v>
      </c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>
        <v>1054</v>
      </c>
      <c r="AK249" s="9"/>
      <c r="AL249" s="9"/>
      <c r="AM249" s="9"/>
      <c r="AN249" s="9"/>
      <c r="AO249" s="9">
        <v>1054</v>
      </c>
      <c r="AP249" s="9"/>
      <c r="AQ249" s="9"/>
      <c r="AR249" s="9"/>
      <c r="AS249" s="9"/>
      <c r="AT249" s="7" t="s">
        <v>411</v>
      </c>
    </row>
    <row r="250" spans="1:46" ht="280.5" customHeight="1" x14ac:dyDescent="0.25">
      <c r="A250" s="10" t="s">
        <v>412</v>
      </c>
      <c r="B250" s="10" t="s">
        <v>412</v>
      </c>
      <c r="C250" s="8" t="s">
        <v>139</v>
      </c>
      <c r="D250" s="8" t="s">
        <v>155</v>
      </c>
      <c r="E250" s="8" t="s">
        <v>413</v>
      </c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 t="s">
        <v>126</v>
      </c>
      <c r="U250" s="9">
        <v>1054</v>
      </c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>
        <v>1054</v>
      </c>
      <c r="AK250" s="9"/>
      <c r="AL250" s="9"/>
      <c r="AM250" s="9"/>
      <c r="AN250" s="9"/>
      <c r="AO250" s="9">
        <v>1054</v>
      </c>
      <c r="AP250" s="9"/>
      <c r="AQ250" s="9"/>
      <c r="AR250" s="9"/>
      <c r="AS250" s="9"/>
      <c r="AT250" s="10" t="s">
        <v>412</v>
      </c>
    </row>
    <row r="251" spans="1:46" ht="33.4" customHeight="1" x14ac:dyDescent="0.25">
      <c r="A251" s="7" t="s">
        <v>414</v>
      </c>
      <c r="B251" s="7" t="s">
        <v>414</v>
      </c>
      <c r="C251" s="8" t="s">
        <v>139</v>
      </c>
      <c r="D251" s="8" t="s">
        <v>29</v>
      </c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9">
        <v>39.9</v>
      </c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>
        <v>41.6</v>
      </c>
      <c r="AK251" s="9"/>
      <c r="AL251" s="9"/>
      <c r="AM251" s="9"/>
      <c r="AN251" s="9"/>
      <c r="AO251" s="9">
        <v>42.5</v>
      </c>
      <c r="AP251" s="9"/>
      <c r="AQ251" s="9"/>
      <c r="AR251" s="9"/>
      <c r="AS251" s="9"/>
      <c r="AT251" s="7" t="s">
        <v>414</v>
      </c>
    </row>
    <row r="252" spans="1:46" ht="204.75" customHeight="1" x14ac:dyDescent="0.25">
      <c r="A252" s="10" t="s">
        <v>415</v>
      </c>
      <c r="B252" s="10" t="s">
        <v>415</v>
      </c>
      <c r="C252" s="8" t="s">
        <v>139</v>
      </c>
      <c r="D252" s="8" t="s">
        <v>29</v>
      </c>
      <c r="E252" s="8" t="s">
        <v>416</v>
      </c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 t="s">
        <v>36</v>
      </c>
      <c r="U252" s="9">
        <v>20</v>
      </c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>
        <v>20</v>
      </c>
      <c r="AK252" s="9"/>
      <c r="AL252" s="9"/>
      <c r="AM252" s="9"/>
      <c r="AN252" s="9"/>
      <c r="AO252" s="9">
        <v>20</v>
      </c>
      <c r="AP252" s="9"/>
      <c r="AQ252" s="9"/>
      <c r="AR252" s="9"/>
      <c r="AS252" s="9"/>
      <c r="AT252" s="10" t="s">
        <v>415</v>
      </c>
    </row>
    <row r="253" spans="1:46" ht="238.5" customHeight="1" x14ac:dyDescent="0.25">
      <c r="A253" s="10" t="s">
        <v>417</v>
      </c>
      <c r="B253" s="10" t="s">
        <v>417</v>
      </c>
      <c r="C253" s="8" t="s">
        <v>139</v>
      </c>
      <c r="D253" s="8" t="s">
        <v>29</v>
      </c>
      <c r="E253" s="8" t="s">
        <v>418</v>
      </c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 t="s">
        <v>36</v>
      </c>
      <c r="U253" s="9">
        <v>19.899999999999999</v>
      </c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>
        <v>21.6</v>
      </c>
      <c r="AK253" s="9"/>
      <c r="AL253" s="9"/>
      <c r="AM253" s="9"/>
      <c r="AN253" s="9"/>
      <c r="AO253" s="9">
        <v>22.5</v>
      </c>
      <c r="AP253" s="9"/>
      <c r="AQ253" s="9"/>
      <c r="AR253" s="9"/>
      <c r="AS253" s="9"/>
      <c r="AT253" s="10" t="s">
        <v>417</v>
      </c>
    </row>
    <row r="254" spans="1:46" s="21" customFormat="1" ht="26.25" x14ac:dyDescent="0.4"/>
    <row r="255" spans="1:46" s="21" customFormat="1" ht="26.25" x14ac:dyDescent="0.4"/>
    <row r="256" spans="1:46" s="21" customFormat="1" ht="26.25" x14ac:dyDescent="0.4"/>
    <row r="257" spans="2:41" s="11" customFormat="1" ht="26.25" x14ac:dyDescent="0.4">
      <c r="B257" s="20" t="s">
        <v>427</v>
      </c>
      <c r="C257" s="20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</row>
    <row r="258" spans="2:41" s="11" customFormat="1" ht="26.25" x14ac:dyDescent="0.4">
      <c r="B258" s="22" t="s">
        <v>428</v>
      </c>
      <c r="C258" s="22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3" t="s">
        <v>429</v>
      </c>
    </row>
  </sheetData>
  <mergeCells count="39">
    <mergeCell ref="T3:AO3"/>
    <mergeCell ref="T2:AQ2"/>
    <mergeCell ref="T1:AQ1"/>
    <mergeCell ref="A8:A9"/>
    <mergeCell ref="AE8:AE9"/>
    <mergeCell ref="Z8:Z9"/>
    <mergeCell ref="U8:U9"/>
    <mergeCell ref="B8:B9"/>
    <mergeCell ref="X8:X9"/>
    <mergeCell ref="W8:W9"/>
    <mergeCell ref="V8:V9"/>
    <mergeCell ref="Y8:Y9"/>
    <mergeCell ref="AD8:AD9"/>
    <mergeCell ref="D8:D9"/>
    <mergeCell ref="C8:C9"/>
    <mergeCell ref="AR8:AR9"/>
    <mergeCell ref="AQ8:AQ9"/>
    <mergeCell ref="AL8:AL9"/>
    <mergeCell ref="AC8:AC9"/>
    <mergeCell ref="AJ4:AL4"/>
    <mergeCell ref="AO4:AQ4"/>
    <mergeCell ref="AF8:AF9"/>
    <mergeCell ref="B6:AT6"/>
    <mergeCell ref="AT8:AT9"/>
    <mergeCell ref="E8:S9"/>
    <mergeCell ref="AS8:AS9"/>
    <mergeCell ref="AN8:AN9"/>
    <mergeCell ref="B258:C258"/>
    <mergeCell ref="AA8:AA9"/>
    <mergeCell ref="AB8:AB9"/>
    <mergeCell ref="AP8:AP9"/>
    <mergeCell ref="AO8:AO9"/>
    <mergeCell ref="AJ8:AJ9"/>
    <mergeCell ref="AK8:AK9"/>
    <mergeCell ref="AH8:AH9"/>
    <mergeCell ref="AI8:AI9"/>
    <mergeCell ref="AG8:AG9"/>
    <mergeCell ref="AM8:AM9"/>
    <mergeCell ref="T8:T9"/>
  </mergeCells>
  <pageMargins left="0.39370078740157483" right="0.39370078740157483" top="0.59055118110236227" bottom="0.59055118110236227" header="0.39370078740157483" footer="0.3937007874015748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rep:2.47.1.25</dc:description>
  <cp:lastModifiedBy>User 09</cp:lastModifiedBy>
  <cp:lastPrinted>2019-02-28T11:49:56Z</cp:lastPrinted>
  <dcterms:created xsi:type="dcterms:W3CDTF">2019-02-13T16:16:31Z</dcterms:created>
  <dcterms:modified xsi:type="dcterms:W3CDTF">2019-02-28T11:50:43Z</dcterms:modified>
</cp:coreProperties>
</file>