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Archiv\d\Мои документы\СОБРАНИЕ ДЕПУТАТОВ 2024\ПРОЕКТЫ РЕШЕНИЙ\Проект изменений в бюджет 2024-2026 (декабрь)\Проект решения СД\"/>
    </mc:Choice>
  </mc:AlternateContent>
  <bookViews>
    <workbookView xWindow="360" yWindow="315" windowWidth="19440" windowHeight="7200"/>
  </bookViews>
  <sheets>
    <sheet name="МБТ" sheetId="1" r:id="rId1"/>
  </sheets>
  <definedNames>
    <definedName name="_xlnm.Print_Area" localSheetId="0">МБТ!$A$1:$N$45</definedName>
  </definedNames>
  <calcPr calcId="152511"/>
</workbook>
</file>

<file path=xl/calcChain.xml><?xml version="1.0" encoding="utf-8"?>
<calcChain xmlns="http://schemas.openxmlformats.org/spreadsheetml/2006/main">
  <c r="F12" i="1" l="1"/>
  <c r="F17" i="1" l="1"/>
  <c r="F16" i="1"/>
  <c r="G21" i="1"/>
  <c r="E21" i="1"/>
  <c r="F11" i="1" l="1"/>
  <c r="F19" i="1" l="1"/>
  <c r="F13" i="1"/>
  <c r="G22" i="1" l="1"/>
  <c r="E22" i="1"/>
  <c r="G19" i="1" l="1"/>
  <c r="E19" i="1"/>
  <c r="G20" i="1" l="1"/>
  <c r="E20" i="1"/>
  <c r="G16" i="1" l="1"/>
  <c r="G17" i="1"/>
  <c r="G18" i="1"/>
  <c r="E18" i="1"/>
  <c r="E17" i="1" l="1"/>
  <c r="F37" i="1" l="1"/>
  <c r="F28" i="1"/>
  <c r="E16" i="1" l="1"/>
  <c r="E38" i="1"/>
  <c r="E14" i="1"/>
  <c r="G39" i="1" l="1"/>
  <c r="G37" i="1"/>
  <c r="E37" i="1" s="1"/>
  <c r="N36" i="1"/>
  <c r="M36" i="1"/>
  <c r="L36" i="1"/>
  <c r="K36" i="1"/>
  <c r="J36" i="1"/>
  <c r="I36" i="1"/>
  <c r="H36" i="1"/>
  <c r="F36" i="1"/>
  <c r="G30" i="1"/>
  <c r="G29" i="1"/>
  <c r="E29" i="1" s="1"/>
  <c r="G28" i="1"/>
  <c r="E28" i="1" s="1"/>
  <c r="N27" i="1"/>
  <c r="M27" i="1"/>
  <c r="L27" i="1"/>
  <c r="K27" i="1"/>
  <c r="J27" i="1"/>
  <c r="I27" i="1"/>
  <c r="H27" i="1"/>
  <c r="F27" i="1"/>
  <c r="G36" i="1" l="1"/>
  <c r="E36" i="1"/>
  <c r="G27" i="1"/>
  <c r="E27" i="1"/>
  <c r="G15" i="1"/>
  <c r="H11" i="1" l="1"/>
  <c r="I11" i="1"/>
  <c r="J11" i="1"/>
  <c r="K11" i="1"/>
  <c r="L11" i="1"/>
  <c r="M11" i="1"/>
  <c r="N11" i="1"/>
  <c r="G13" i="1"/>
  <c r="E13" i="1" s="1"/>
  <c r="G12" i="1"/>
  <c r="E12" i="1" s="1"/>
  <c r="E11" i="1" s="1"/>
  <c r="G11" i="1" l="1"/>
</calcChain>
</file>

<file path=xl/sharedStrings.xml><?xml version="1.0" encoding="utf-8"?>
<sst xmlns="http://schemas.openxmlformats.org/spreadsheetml/2006/main" count="69" uniqueCount="36">
  <si>
    <t>к решению Собрания депутатов</t>
  </si>
  <si>
    <t>Иные межбюджетные трансферты</t>
  </si>
  <si>
    <t>Итого консолидированный бюджет</t>
  </si>
  <si>
    <t>Цимлянский район</t>
  </si>
  <si>
    <t xml:space="preserve">Итого по поселениям 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</si>
  <si>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</si>
  <si>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</si>
  <si>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</si>
  <si>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</si>
  <si>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</si>
  <si>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</si>
  <si>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</si>
  <si>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 xml:space="preserve">ИТОГО </t>
  </si>
  <si>
    <t>Иные межбюджетные трансферты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</t>
  </si>
  <si>
    <t xml:space="preserve"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</si>
  <si>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 xml:space="preserve">Председатель Собрания депутатов - </t>
  </si>
  <si>
    <t>Перфилова Л.П.</t>
  </si>
  <si>
    <t>2024 год</t>
  </si>
  <si>
    <t>Иные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</si>
  <si>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Таблица 1</t>
  </si>
  <si>
    <t>Таблица 2</t>
  </si>
  <si>
    <t>Таблица 3</t>
  </si>
  <si>
    <t>глава Цимлянского района</t>
  </si>
  <si>
    <t>2025 год</t>
  </si>
  <si>
    <t>Распределение иных межбюджетных трансфертов, предоставляемых бюджету муниципального района  на 2024 год и на плановый период 2025 и 2026 годов</t>
  </si>
  <si>
    <t>2026 год</t>
  </si>
  <si>
    <t>Иные межбюджетные трансферты на создание модельных муниципальных библиотек</t>
  </si>
  <si>
    <t>Иные межбюджетные трансферты  на развертывание и содержание пунктов
временного размещения и питания для граждан Российской Федерации,
иностранных граждан и лиц без гражданства, постоянно проживающих
на территории Украины, а также на территориях субъектов Российской
Федерации, на которых введены максимальный и средний уровни реагирования,
вынужденно покинувших жилые помещения и находившихся в пунктах
временного размещения и питания на территории Российской Федерации
(Ростовская область)</t>
  </si>
  <si>
    <t>(тыс.руб.)</t>
  </si>
  <si>
    <t xml:space="preserve">Цимлянского района от  № </t>
  </si>
  <si>
    <t>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иностранных граждан и лиц без гражданства, постоянно проживающих на территориях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</si>
  <si>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Иные межбюджетные трансферты из областного бюджета за счет дотаций (грантов) из федерального бюджета бюджетам субъектов Российской Федерации</t>
  </si>
  <si>
    <t>Иные межбюджетные трансферты за счет средств резервного фонда Правительства Ростовской области</t>
  </si>
  <si>
    <t>Иные межбюджетные трансферты на приобретение программного обеспечения и проведение аттестации объектов информатизации для подключения пунктов проведения государственной итоговой аттестации по образовательным программам среднего общего образования к защищенной сети передачи данных;</t>
  </si>
  <si>
    <t>Расходы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</si>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</sst>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Fill="1"/>
    <xf numFmtId="0" fontId="1" fillId="0" borderId="0" xfId="0" applyFont="1" applyBorder="1" applyAlignment="1"/>
    <xf numFmtId="164" fontId="1" fillId="0" borderId="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7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wrapText="1"/>
    </xf>
    <xf numFmtId="0" fontId="1" fillId="0" borderId="5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justify" wrapText="1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view="pageBreakPreview" zoomScale="70" zoomScaleNormal="100" zoomScaleSheetLayoutView="70" workbookViewId="0">
      <selection activeCell="N1" sqref="N1"/>
    </sheetView>
  </sheetViews>
  <sheetFormatPr defaultRowHeight="15.75" x14ac:dyDescent="0.25"/>
  <cols>
    <col min="1" max="2" width="9.140625" style="1"/>
    <col min="3" max="3" width="56.140625" style="1" customWidth="1"/>
    <col min="4" max="4" width="11.5703125" style="1" customWidth="1"/>
    <col min="5" max="5" width="10.28515625" style="5" customWidth="1"/>
    <col min="6" max="6" width="11.28515625" style="1" customWidth="1"/>
    <col min="7" max="11" width="7" style="1" customWidth="1"/>
    <col min="12" max="14" width="6" style="1" customWidth="1"/>
    <col min="15" max="15" width="15.7109375" style="1" customWidth="1"/>
    <col min="16" max="16" width="9.140625" style="1" hidden="1" customWidth="1"/>
    <col min="17" max="17" width="13.42578125" style="1" customWidth="1"/>
    <col min="18" max="16384" width="9.140625" style="1"/>
  </cols>
  <sheetData>
    <row r="1" spans="1:17" x14ac:dyDescent="0.25">
      <c r="H1" s="2"/>
      <c r="I1" s="2"/>
      <c r="L1" s="3"/>
      <c r="N1" s="12" t="s">
        <v>35</v>
      </c>
    </row>
    <row r="2" spans="1:17" x14ac:dyDescent="0.25">
      <c r="H2" s="33" t="s">
        <v>0</v>
      </c>
      <c r="I2" s="33"/>
      <c r="J2" s="33"/>
      <c r="K2" s="33"/>
      <c r="L2" s="33"/>
      <c r="M2" s="33"/>
      <c r="N2" s="33"/>
    </row>
    <row r="3" spans="1:17" ht="14.25" customHeight="1" x14ac:dyDescent="0.25">
      <c r="N3" s="12" t="s">
        <v>29</v>
      </c>
    </row>
    <row r="4" spans="1:17" ht="15.75" customHeight="1" x14ac:dyDescent="0.25"/>
    <row r="5" spans="1:17" x14ac:dyDescent="0.25">
      <c r="A5" s="36" t="s">
        <v>24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7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7" x14ac:dyDescent="0.25">
      <c r="N7" s="12" t="s">
        <v>19</v>
      </c>
    </row>
    <row r="8" spans="1:17" x14ac:dyDescent="0.25">
      <c r="C8" s="2" t="s">
        <v>17</v>
      </c>
      <c r="N8" s="4" t="s">
        <v>28</v>
      </c>
    </row>
    <row r="9" spans="1:17" s="5" customFormat="1" ht="33" customHeight="1" x14ac:dyDescent="0.2">
      <c r="A9" s="37" t="s">
        <v>1</v>
      </c>
      <c r="B9" s="37"/>
      <c r="C9" s="37"/>
      <c r="D9" s="37"/>
      <c r="E9" s="34" t="s">
        <v>2</v>
      </c>
      <c r="F9" s="34" t="s">
        <v>3</v>
      </c>
      <c r="G9" s="34" t="s">
        <v>4</v>
      </c>
      <c r="H9" s="34" t="s">
        <v>5</v>
      </c>
      <c r="I9" s="34" t="s">
        <v>6</v>
      </c>
      <c r="J9" s="34" t="s">
        <v>7</v>
      </c>
      <c r="K9" s="34" t="s">
        <v>8</v>
      </c>
      <c r="L9" s="34" t="s">
        <v>9</v>
      </c>
      <c r="M9" s="34" t="s">
        <v>10</v>
      </c>
      <c r="N9" s="34" t="s">
        <v>11</v>
      </c>
    </row>
    <row r="10" spans="1:17" s="5" customFormat="1" ht="129" customHeight="1" x14ac:dyDescent="0.2">
      <c r="A10" s="37"/>
      <c r="B10" s="37"/>
      <c r="C10" s="37"/>
      <c r="D10" s="37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7" s="5" customFormat="1" x14ac:dyDescent="0.2">
      <c r="A11" s="27" t="s">
        <v>12</v>
      </c>
      <c r="B11" s="28"/>
      <c r="C11" s="28"/>
      <c r="D11" s="29"/>
      <c r="E11" s="15">
        <f>SUM(E12:E22)</f>
        <v>57646.399999999994</v>
      </c>
      <c r="F11" s="15">
        <f>SUM(F12:F22)</f>
        <v>57646.399999999994</v>
      </c>
      <c r="G11" s="15">
        <f t="shared" ref="G11:N11" si="0">SUM(G12:G15)</f>
        <v>0</v>
      </c>
      <c r="H11" s="15">
        <f t="shared" si="0"/>
        <v>0</v>
      </c>
      <c r="I11" s="15">
        <f t="shared" si="0"/>
        <v>0</v>
      </c>
      <c r="J11" s="15">
        <f t="shared" si="0"/>
        <v>0</v>
      </c>
      <c r="K11" s="15">
        <f t="shared" si="0"/>
        <v>0</v>
      </c>
      <c r="L11" s="15">
        <f t="shared" si="0"/>
        <v>0</v>
      </c>
      <c r="M11" s="15">
        <f t="shared" si="0"/>
        <v>0</v>
      </c>
      <c r="N11" s="15">
        <f t="shared" si="0"/>
        <v>0</v>
      </c>
    </row>
    <row r="12" spans="1:17" s="7" customFormat="1" ht="84.75" customHeight="1" x14ac:dyDescent="0.2">
      <c r="A12" s="30" t="s">
        <v>13</v>
      </c>
      <c r="B12" s="31"/>
      <c r="C12" s="31"/>
      <c r="D12" s="32"/>
      <c r="E12" s="19">
        <f>F12+G12</f>
        <v>5598.2</v>
      </c>
      <c r="F12" s="19">
        <f>6913+158.4-720.2-327.4-425.6</f>
        <v>5598.2</v>
      </c>
      <c r="G12" s="17">
        <f t="shared" ref="G12:G22" si="1">H12+I12+J12+K12+L12+M12+N12</f>
        <v>0</v>
      </c>
      <c r="H12" s="6"/>
      <c r="I12" s="6"/>
      <c r="J12" s="6"/>
      <c r="K12" s="6"/>
      <c r="L12" s="6"/>
      <c r="M12" s="6"/>
      <c r="N12" s="6"/>
      <c r="O12" s="24"/>
      <c r="P12" s="24"/>
      <c r="Q12" s="25"/>
    </row>
    <row r="13" spans="1:17" s="8" customFormat="1" ht="54" customHeight="1" x14ac:dyDescent="0.25">
      <c r="A13" s="42" t="s">
        <v>14</v>
      </c>
      <c r="B13" s="43"/>
      <c r="C13" s="43"/>
      <c r="D13" s="44"/>
      <c r="E13" s="19">
        <f t="shared" ref="E13:E14" si="2">F13+G13</f>
        <v>32081.3</v>
      </c>
      <c r="F13" s="19">
        <f>17498.9+2333.1+12249.3</f>
        <v>32081.3</v>
      </c>
      <c r="G13" s="17">
        <f t="shared" si="1"/>
        <v>0</v>
      </c>
      <c r="H13" s="6"/>
      <c r="I13" s="6"/>
      <c r="J13" s="6"/>
      <c r="K13" s="6"/>
      <c r="L13" s="6"/>
      <c r="M13" s="6"/>
      <c r="N13" s="6"/>
      <c r="O13" s="26"/>
      <c r="P13" s="26"/>
      <c r="Q13" s="25"/>
    </row>
    <row r="14" spans="1:17" s="8" customFormat="1" ht="27.75" customHeight="1" x14ac:dyDescent="0.25">
      <c r="A14" s="42" t="s">
        <v>26</v>
      </c>
      <c r="B14" s="43"/>
      <c r="C14" s="43"/>
      <c r="D14" s="44"/>
      <c r="E14" s="19">
        <f t="shared" si="2"/>
        <v>5000</v>
      </c>
      <c r="F14" s="19">
        <v>5000</v>
      </c>
      <c r="G14" s="17"/>
      <c r="H14" s="6"/>
      <c r="I14" s="6"/>
      <c r="J14" s="6"/>
      <c r="K14" s="6"/>
      <c r="L14" s="6"/>
      <c r="M14" s="6"/>
      <c r="N14" s="6"/>
      <c r="O14" s="26"/>
      <c r="P14" s="26"/>
      <c r="Q14" s="25"/>
    </row>
    <row r="15" spans="1:17" s="8" customFormat="1" ht="60" customHeight="1" x14ac:dyDescent="0.25">
      <c r="A15" s="42" t="s">
        <v>18</v>
      </c>
      <c r="B15" s="43"/>
      <c r="C15" s="43"/>
      <c r="D15" s="44"/>
      <c r="E15" s="19">
        <v>1121.9000000000001</v>
      </c>
      <c r="F15" s="19">
        <v>1121.9000000000001</v>
      </c>
      <c r="G15" s="16">
        <f t="shared" si="1"/>
        <v>0</v>
      </c>
      <c r="H15" s="18"/>
      <c r="I15" s="18"/>
      <c r="J15" s="18"/>
      <c r="K15" s="18"/>
      <c r="L15" s="18"/>
      <c r="M15" s="18"/>
      <c r="N15" s="18"/>
      <c r="O15" s="26"/>
      <c r="P15" s="26"/>
      <c r="Q15" s="25"/>
    </row>
    <row r="16" spans="1:17" s="8" customFormat="1" ht="128.25" customHeight="1" x14ac:dyDescent="0.25">
      <c r="A16" s="30" t="s">
        <v>27</v>
      </c>
      <c r="B16" s="31"/>
      <c r="C16" s="31"/>
      <c r="D16" s="32"/>
      <c r="E16" s="19">
        <f t="shared" ref="E16:E22" si="3">F16</f>
        <v>5820.7</v>
      </c>
      <c r="F16" s="17">
        <f>5931+1539.2-1434.3-215.2</f>
        <v>5820.7</v>
      </c>
      <c r="G16" s="16">
        <f t="shared" si="1"/>
        <v>0</v>
      </c>
      <c r="H16" s="18"/>
      <c r="I16" s="18"/>
      <c r="J16" s="18"/>
      <c r="K16" s="18"/>
      <c r="L16" s="18"/>
      <c r="M16" s="18"/>
      <c r="N16" s="18"/>
      <c r="O16" s="26"/>
      <c r="P16" s="26"/>
      <c r="Q16" s="25"/>
    </row>
    <row r="17" spans="1:17" ht="135.75" customHeight="1" x14ac:dyDescent="0.25">
      <c r="A17" s="30" t="s">
        <v>30</v>
      </c>
      <c r="B17" s="31"/>
      <c r="C17" s="31"/>
      <c r="D17" s="32"/>
      <c r="E17" s="19">
        <f t="shared" si="3"/>
        <v>2895</v>
      </c>
      <c r="F17" s="17">
        <f>693.2+741+741+719.8</f>
        <v>2895</v>
      </c>
      <c r="G17" s="16">
        <f t="shared" si="1"/>
        <v>0</v>
      </c>
      <c r="H17" s="22"/>
      <c r="I17" s="22"/>
      <c r="J17" s="22"/>
      <c r="K17" s="22"/>
      <c r="L17" s="22"/>
      <c r="M17" s="22"/>
      <c r="N17" s="22"/>
      <c r="O17" s="24"/>
      <c r="P17" s="24"/>
      <c r="Q17" s="25"/>
    </row>
    <row r="18" spans="1:17" ht="135.75" customHeight="1" x14ac:dyDescent="0.25">
      <c r="A18" s="55" t="s">
        <v>30</v>
      </c>
      <c r="B18" s="55"/>
      <c r="C18" s="55"/>
      <c r="D18" s="55"/>
      <c r="E18" s="17">
        <f t="shared" si="3"/>
        <v>717.1</v>
      </c>
      <c r="F18" s="17">
        <v>717.1</v>
      </c>
      <c r="G18" s="16">
        <f t="shared" si="1"/>
        <v>0</v>
      </c>
      <c r="H18" s="22"/>
      <c r="I18" s="22"/>
      <c r="J18" s="22"/>
      <c r="K18" s="22"/>
      <c r="L18" s="22"/>
      <c r="M18" s="22"/>
      <c r="N18" s="22"/>
      <c r="O18" s="24"/>
      <c r="P18" s="24"/>
      <c r="Q18" s="25"/>
    </row>
    <row r="19" spans="1:17" ht="37.5" customHeight="1" x14ac:dyDescent="0.25">
      <c r="A19" s="45" t="s">
        <v>32</v>
      </c>
      <c r="B19" s="46"/>
      <c r="C19" s="46"/>
      <c r="D19" s="47"/>
      <c r="E19" s="17">
        <f t="shared" si="3"/>
        <v>3405.4</v>
      </c>
      <c r="F19" s="17">
        <f>3170.4+120+115</f>
        <v>3405.4</v>
      </c>
      <c r="G19" s="16">
        <f t="shared" si="1"/>
        <v>0</v>
      </c>
      <c r="H19" s="22"/>
      <c r="I19" s="22"/>
      <c r="J19" s="22"/>
      <c r="K19" s="22"/>
      <c r="L19" s="22"/>
      <c r="M19" s="22"/>
      <c r="N19" s="22"/>
      <c r="O19" s="24"/>
      <c r="P19" s="24"/>
      <c r="Q19" s="25"/>
    </row>
    <row r="20" spans="1:17" ht="35.25" customHeight="1" x14ac:dyDescent="0.25">
      <c r="A20" s="55" t="s">
        <v>31</v>
      </c>
      <c r="B20" s="55"/>
      <c r="C20" s="55"/>
      <c r="D20" s="55"/>
      <c r="E20" s="17">
        <f t="shared" si="3"/>
        <v>490.5</v>
      </c>
      <c r="F20" s="17">
        <v>490.5</v>
      </c>
      <c r="G20" s="16">
        <f t="shared" si="1"/>
        <v>0</v>
      </c>
      <c r="H20" s="22"/>
      <c r="I20" s="22"/>
      <c r="J20" s="22"/>
      <c r="K20" s="22"/>
      <c r="L20" s="22"/>
      <c r="M20" s="22"/>
      <c r="N20" s="22"/>
      <c r="O20" s="24"/>
      <c r="P20" s="24"/>
      <c r="Q20" s="25"/>
    </row>
    <row r="21" spans="1:17" ht="100.5" customHeight="1" x14ac:dyDescent="0.25">
      <c r="A21" s="48" t="s">
        <v>34</v>
      </c>
      <c r="B21" s="48"/>
      <c r="C21" s="48"/>
      <c r="D21" s="48"/>
      <c r="E21" s="17">
        <f>F21</f>
        <v>416.6</v>
      </c>
      <c r="F21" s="17">
        <v>416.6</v>
      </c>
      <c r="G21" s="16">
        <f t="shared" si="1"/>
        <v>0</v>
      </c>
      <c r="H21" s="22"/>
      <c r="I21" s="22"/>
      <c r="J21" s="22"/>
      <c r="K21" s="22"/>
      <c r="L21" s="22"/>
      <c r="M21" s="22"/>
      <c r="N21" s="22"/>
      <c r="O21" s="24"/>
      <c r="P21" s="24"/>
      <c r="Q21" s="25"/>
    </row>
    <row r="22" spans="1:17" ht="63" customHeight="1" x14ac:dyDescent="0.25">
      <c r="A22" s="45" t="s">
        <v>33</v>
      </c>
      <c r="B22" s="46"/>
      <c r="C22" s="46"/>
      <c r="D22" s="47"/>
      <c r="E22" s="17">
        <f t="shared" si="3"/>
        <v>99.7</v>
      </c>
      <c r="F22" s="17">
        <v>99.7</v>
      </c>
      <c r="G22" s="16">
        <f t="shared" si="1"/>
        <v>0</v>
      </c>
      <c r="H22" s="22"/>
      <c r="I22" s="22"/>
      <c r="J22" s="22"/>
      <c r="K22" s="22"/>
      <c r="L22" s="22"/>
      <c r="M22" s="22"/>
      <c r="N22" s="22"/>
      <c r="O22" s="24"/>
      <c r="P22" s="24"/>
      <c r="Q22" s="25"/>
    </row>
    <row r="23" spans="1:17" x14ac:dyDescent="0.25">
      <c r="N23" s="12" t="s">
        <v>20</v>
      </c>
    </row>
    <row r="24" spans="1:17" ht="18.75" x14ac:dyDescent="0.3">
      <c r="B24" s="23"/>
      <c r="C24" s="14" t="s">
        <v>23</v>
      </c>
      <c r="E24" s="1"/>
      <c r="N24" s="4" t="s">
        <v>28</v>
      </c>
    </row>
    <row r="25" spans="1:17" x14ac:dyDescent="0.25">
      <c r="A25" s="37" t="s">
        <v>1</v>
      </c>
      <c r="B25" s="37"/>
      <c r="C25" s="37"/>
      <c r="D25" s="37"/>
      <c r="E25" s="34" t="s">
        <v>2</v>
      </c>
      <c r="F25" s="34" t="s">
        <v>3</v>
      </c>
      <c r="G25" s="34" t="s">
        <v>4</v>
      </c>
      <c r="H25" s="34" t="s">
        <v>5</v>
      </c>
      <c r="I25" s="34" t="s">
        <v>6</v>
      </c>
      <c r="J25" s="34" t="s">
        <v>7</v>
      </c>
      <c r="K25" s="34" t="s">
        <v>8</v>
      </c>
      <c r="L25" s="34" t="s">
        <v>9</v>
      </c>
      <c r="M25" s="34" t="s">
        <v>10</v>
      </c>
      <c r="N25" s="34" t="s">
        <v>11</v>
      </c>
    </row>
    <row r="26" spans="1:17" ht="100.5" customHeight="1" x14ac:dyDescent="0.25">
      <c r="A26" s="37"/>
      <c r="B26" s="37"/>
      <c r="C26" s="37"/>
      <c r="D26" s="37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1:17" x14ac:dyDescent="0.25">
      <c r="A27" s="27" t="s">
        <v>12</v>
      </c>
      <c r="B27" s="28"/>
      <c r="C27" s="28"/>
      <c r="D27" s="29"/>
      <c r="E27" s="15">
        <f t="shared" ref="E27:N27" si="4">SUM(E28:E30)</f>
        <v>25692.200000000004</v>
      </c>
      <c r="F27" s="15">
        <f t="shared" si="4"/>
        <v>25692.200000000004</v>
      </c>
      <c r="G27" s="15">
        <f t="shared" si="4"/>
        <v>0</v>
      </c>
      <c r="H27" s="15">
        <f t="shared" si="4"/>
        <v>0</v>
      </c>
      <c r="I27" s="10">
        <f t="shared" si="4"/>
        <v>0</v>
      </c>
      <c r="J27" s="10">
        <f t="shared" si="4"/>
        <v>0</v>
      </c>
      <c r="K27" s="10">
        <f t="shared" si="4"/>
        <v>0</v>
      </c>
      <c r="L27" s="10">
        <f t="shared" si="4"/>
        <v>0</v>
      </c>
      <c r="M27" s="10">
        <f t="shared" si="4"/>
        <v>0</v>
      </c>
      <c r="N27" s="10">
        <f t="shared" si="4"/>
        <v>0</v>
      </c>
    </row>
    <row r="28" spans="1:17" ht="81.75" customHeight="1" x14ac:dyDescent="0.25">
      <c r="A28" s="49" t="s">
        <v>13</v>
      </c>
      <c r="B28" s="50"/>
      <c r="C28" s="50"/>
      <c r="D28" s="51"/>
      <c r="E28" s="19">
        <f>F28+G28</f>
        <v>7071.4</v>
      </c>
      <c r="F28" s="19">
        <f>6913+158.4</f>
        <v>7071.4</v>
      </c>
      <c r="G28" s="17">
        <f t="shared" ref="G28:G30" si="5">H28+I28+J28+K28+L28+M28+N28</f>
        <v>0</v>
      </c>
      <c r="H28" s="6"/>
      <c r="I28" s="6"/>
      <c r="J28" s="6"/>
      <c r="K28" s="6"/>
      <c r="L28" s="6"/>
      <c r="M28" s="6"/>
      <c r="N28" s="6"/>
    </row>
    <row r="29" spans="1:17" ht="48.75" customHeight="1" x14ac:dyDescent="0.25">
      <c r="A29" s="52" t="s">
        <v>14</v>
      </c>
      <c r="B29" s="53"/>
      <c r="C29" s="53"/>
      <c r="D29" s="54"/>
      <c r="E29" s="19">
        <f t="shared" ref="E29" si="6">F29+G29</f>
        <v>17498.900000000001</v>
      </c>
      <c r="F29" s="21">
        <v>17498.900000000001</v>
      </c>
      <c r="G29" s="17">
        <f t="shared" si="5"/>
        <v>0</v>
      </c>
      <c r="H29" s="6"/>
      <c r="I29" s="6"/>
      <c r="J29" s="6"/>
      <c r="K29" s="6"/>
      <c r="L29" s="6"/>
      <c r="M29" s="6"/>
      <c r="N29" s="6"/>
    </row>
    <row r="30" spans="1:17" ht="50.25" customHeight="1" x14ac:dyDescent="0.25">
      <c r="A30" s="52" t="s">
        <v>18</v>
      </c>
      <c r="B30" s="53"/>
      <c r="C30" s="53"/>
      <c r="D30" s="54"/>
      <c r="E30" s="19">
        <v>1121.9000000000001</v>
      </c>
      <c r="F30" s="19">
        <v>1121.9000000000001</v>
      </c>
      <c r="G30" s="16">
        <f t="shared" si="5"/>
        <v>0</v>
      </c>
      <c r="H30" s="18"/>
      <c r="I30" s="18"/>
      <c r="J30" s="18"/>
      <c r="K30" s="18"/>
      <c r="L30" s="6"/>
      <c r="M30" s="6"/>
      <c r="N30" s="6"/>
    </row>
    <row r="32" spans="1:17" x14ac:dyDescent="0.25">
      <c r="N32" s="12" t="s">
        <v>21</v>
      </c>
    </row>
    <row r="33" spans="1:14" ht="18.75" x14ac:dyDescent="0.3">
      <c r="C33" s="14" t="s">
        <v>25</v>
      </c>
      <c r="E33" s="1"/>
      <c r="N33" s="4" t="s">
        <v>28</v>
      </c>
    </row>
    <row r="34" spans="1:14" ht="52.5" customHeight="1" x14ac:dyDescent="0.25">
      <c r="A34" s="37" t="s">
        <v>1</v>
      </c>
      <c r="B34" s="37"/>
      <c r="C34" s="37"/>
      <c r="D34" s="37"/>
      <c r="E34" s="41" t="s">
        <v>2</v>
      </c>
      <c r="F34" s="41" t="s">
        <v>3</v>
      </c>
      <c r="G34" s="41" t="s">
        <v>4</v>
      </c>
      <c r="H34" s="41" t="s">
        <v>5</v>
      </c>
      <c r="I34" s="41" t="s">
        <v>6</v>
      </c>
      <c r="J34" s="41" t="s">
        <v>7</v>
      </c>
      <c r="K34" s="41" t="s">
        <v>8</v>
      </c>
      <c r="L34" s="34" t="s">
        <v>9</v>
      </c>
      <c r="M34" s="41" t="s">
        <v>10</v>
      </c>
      <c r="N34" s="41" t="s">
        <v>11</v>
      </c>
    </row>
    <row r="35" spans="1:14" ht="90" customHeight="1" x14ac:dyDescent="0.25">
      <c r="A35" s="37"/>
      <c r="B35" s="37"/>
      <c r="C35" s="37"/>
      <c r="D35" s="37"/>
      <c r="E35" s="41"/>
      <c r="F35" s="41"/>
      <c r="G35" s="41"/>
      <c r="H35" s="41"/>
      <c r="I35" s="41"/>
      <c r="J35" s="41"/>
      <c r="K35" s="41"/>
      <c r="L35" s="35"/>
      <c r="M35" s="41"/>
      <c r="N35" s="41"/>
    </row>
    <row r="36" spans="1:14" x14ac:dyDescent="0.25">
      <c r="A36" s="37" t="s">
        <v>12</v>
      </c>
      <c r="B36" s="37"/>
      <c r="C36" s="37"/>
      <c r="D36" s="37"/>
      <c r="E36" s="16">
        <f t="shared" ref="E36:N36" si="7">SUM(E37:E39)</f>
        <v>25692.200000000004</v>
      </c>
      <c r="F36" s="16">
        <f t="shared" si="7"/>
        <v>25692.200000000004</v>
      </c>
      <c r="G36" s="16">
        <f t="shared" si="7"/>
        <v>0</v>
      </c>
      <c r="H36" s="16">
        <f t="shared" si="7"/>
        <v>0</v>
      </c>
      <c r="I36" s="11">
        <f t="shared" si="7"/>
        <v>0</v>
      </c>
      <c r="J36" s="11">
        <f t="shared" si="7"/>
        <v>0</v>
      </c>
      <c r="K36" s="11">
        <f t="shared" si="7"/>
        <v>0</v>
      </c>
      <c r="L36" s="11">
        <f t="shared" si="7"/>
        <v>0</v>
      </c>
      <c r="M36" s="11">
        <f t="shared" si="7"/>
        <v>0</v>
      </c>
      <c r="N36" s="11">
        <f t="shared" si="7"/>
        <v>0</v>
      </c>
    </row>
    <row r="37" spans="1:14" ht="80.25" customHeight="1" x14ac:dyDescent="0.25">
      <c r="A37" s="39" t="s">
        <v>13</v>
      </c>
      <c r="B37" s="39"/>
      <c r="C37" s="39"/>
      <c r="D37" s="39"/>
      <c r="E37" s="17">
        <f>F37+G37</f>
        <v>7071.4</v>
      </c>
      <c r="F37" s="20">
        <f>6913+158.4</f>
        <v>7071.4</v>
      </c>
      <c r="G37" s="17">
        <f t="shared" ref="G37:G39" si="8">H37+I37+J37+K37+L37+M37+N37</f>
        <v>0</v>
      </c>
      <c r="H37" s="6"/>
      <c r="I37" s="6"/>
      <c r="J37" s="6"/>
      <c r="K37" s="6"/>
      <c r="L37" s="6"/>
      <c r="M37" s="6"/>
      <c r="N37" s="6"/>
    </row>
    <row r="38" spans="1:14" ht="51.75" customHeight="1" x14ac:dyDescent="0.25">
      <c r="A38" s="39" t="s">
        <v>14</v>
      </c>
      <c r="B38" s="39"/>
      <c r="C38" s="39"/>
      <c r="D38" s="39"/>
      <c r="E38" s="17">
        <f>F38+G38</f>
        <v>17498.900000000001</v>
      </c>
      <c r="F38" s="20">
        <v>17498.900000000001</v>
      </c>
      <c r="G38" s="17"/>
      <c r="H38" s="6"/>
      <c r="I38" s="6"/>
      <c r="J38" s="6"/>
      <c r="K38" s="6"/>
      <c r="L38" s="6"/>
      <c r="M38" s="6"/>
      <c r="N38" s="6"/>
    </row>
    <row r="39" spans="1:14" ht="53.25" customHeight="1" x14ac:dyDescent="0.25">
      <c r="A39" s="40" t="s">
        <v>18</v>
      </c>
      <c r="B39" s="40"/>
      <c r="C39" s="40"/>
      <c r="D39" s="40"/>
      <c r="E39" s="17">
        <v>1121.9000000000001</v>
      </c>
      <c r="F39" s="17">
        <v>1121.9000000000001</v>
      </c>
      <c r="G39" s="16">
        <f t="shared" si="8"/>
        <v>0</v>
      </c>
      <c r="H39" s="18"/>
      <c r="I39" s="18"/>
      <c r="J39" s="6"/>
      <c r="K39" s="6"/>
      <c r="L39" s="6"/>
      <c r="M39" s="6"/>
      <c r="N39" s="6"/>
    </row>
    <row r="43" spans="1:14" ht="18.75" customHeight="1" x14ac:dyDescent="0.25">
      <c r="A43" s="38" t="s">
        <v>15</v>
      </c>
      <c r="B43" s="38"/>
      <c r="C43" s="38"/>
      <c r="E43" s="1"/>
    </row>
    <row r="44" spans="1:14" x14ac:dyDescent="0.25">
      <c r="A44" s="9" t="s">
        <v>22</v>
      </c>
      <c r="B44" s="9"/>
      <c r="C44" s="9"/>
      <c r="E44" s="1"/>
      <c r="K44" s="33" t="s">
        <v>16</v>
      </c>
      <c r="L44" s="33"/>
      <c r="M44" s="33"/>
      <c r="N44" s="33"/>
    </row>
  </sheetData>
  <mergeCells count="57">
    <mergeCell ref="A38:D38"/>
    <mergeCell ref="N25:N26"/>
    <mergeCell ref="A15:D15"/>
    <mergeCell ref="A27:D27"/>
    <mergeCell ref="A28:D28"/>
    <mergeCell ref="A29:D29"/>
    <mergeCell ref="A30:D30"/>
    <mergeCell ref="M25:M26"/>
    <mergeCell ref="A18:D18"/>
    <mergeCell ref="A20:D20"/>
    <mergeCell ref="A22:D22"/>
    <mergeCell ref="A13:D13"/>
    <mergeCell ref="I25:I26"/>
    <mergeCell ref="J25:J26"/>
    <mergeCell ref="K25:K26"/>
    <mergeCell ref="L25:L26"/>
    <mergeCell ref="A25:D26"/>
    <mergeCell ref="E25:E26"/>
    <mergeCell ref="F25:F26"/>
    <mergeCell ref="G25:G26"/>
    <mergeCell ref="H25:H26"/>
    <mergeCell ref="A16:D16"/>
    <mergeCell ref="A14:D14"/>
    <mergeCell ref="A17:D17"/>
    <mergeCell ref="A19:D19"/>
    <mergeCell ref="A21:D21"/>
    <mergeCell ref="A43:C43"/>
    <mergeCell ref="A34:D35"/>
    <mergeCell ref="K44:N44"/>
    <mergeCell ref="A36:D36"/>
    <mergeCell ref="A37:D37"/>
    <mergeCell ref="A39:D39"/>
    <mergeCell ref="I34:I35"/>
    <mergeCell ref="J34:J35"/>
    <mergeCell ref="K34:K35"/>
    <mergeCell ref="M34:M35"/>
    <mergeCell ref="N34:N35"/>
    <mergeCell ref="L34:L35"/>
    <mergeCell ref="E34:E35"/>
    <mergeCell ref="F34:F35"/>
    <mergeCell ref="G34:G35"/>
    <mergeCell ref="H34:H35"/>
    <mergeCell ref="A11:D11"/>
    <mergeCell ref="A12:D12"/>
    <mergeCell ref="H2:N2"/>
    <mergeCell ref="L9:L10"/>
    <mergeCell ref="A5:N5"/>
    <mergeCell ref="A9:D10"/>
    <mergeCell ref="E9:E10"/>
    <mergeCell ref="F9:F10"/>
    <mergeCell ref="G9:G10"/>
    <mergeCell ref="M9:M10"/>
    <mergeCell ref="N9:N10"/>
    <mergeCell ref="H9:H10"/>
    <mergeCell ref="I9:I10"/>
    <mergeCell ref="J9:J10"/>
    <mergeCell ref="K9:K10"/>
  </mergeCells>
  <pageMargins left="1.1811023622047245" right="0.39370078740157483" top="0.78740157480314965" bottom="0.78740157480314965" header="0.51181102362204722" footer="0.51181102362204722"/>
  <pageSetup paperSize="9" scale="53" orientation="portrait" r:id="rId1"/>
  <headerFooter alignWithMargins="0"/>
  <rowBreaks count="1" manualBreakCount="1">
    <brk id="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</vt:lpstr>
      <vt:lpstr>МБТ!Область_печати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Трегубова</dc:creator>
  <cp:lastModifiedBy>ZamestitelZav</cp:lastModifiedBy>
  <cp:lastPrinted>2023-12-19T10:56:11Z</cp:lastPrinted>
  <dcterms:created xsi:type="dcterms:W3CDTF">2021-10-29T16:00:57Z</dcterms:created>
  <dcterms:modified xsi:type="dcterms:W3CDTF">2024-12-11T12:32:35Z</dcterms:modified>
</cp:coreProperties>
</file>